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B1A15A3A-D617-4007-9439-D0EA2E84D05C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S5" i="2"/>
  <c r="S6" i="2"/>
  <c r="S7" i="2"/>
  <c r="S4" i="2"/>
  <c r="P4" i="2"/>
  <c r="P5" i="2"/>
  <c r="P6" i="2"/>
  <c r="P7" i="2"/>
  <c r="M5" i="2"/>
  <c r="M6" i="2"/>
  <c r="M7" i="2"/>
  <c r="M4" i="2"/>
  <c r="J5" i="2"/>
  <c r="J6" i="2"/>
  <c r="J7" i="2"/>
  <c r="J4" i="2"/>
  <c r="G5" i="2"/>
  <c r="G6" i="2"/>
  <c r="G7" i="2"/>
  <c r="G4" i="2"/>
  <c r="Q7" i="2" l="1"/>
  <c r="R4" i="2"/>
  <c r="Q5" i="2"/>
  <c r="Q6" i="2"/>
  <c r="Q4" i="2"/>
  <c r="O4" i="2"/>
  <c r="N5" i="2"/>
  <c r="N6" i="2"/>
  <c r="N7" i="2"/>
  <c r="N4" i="2"/>
  <c r="L4" i="2"/>
  <c r="K5" i="2"/>
  <c r="K6" i="2"/>
  <c r="K7" i="2"/>
  <c r="K4" i="2"/>
  <c r="I4" i="2"/>
  <c r="H5" i="2"/>
  <c r="H6" i="2"/>
  <c r="H7" i="2"/>
  <c r="H4" i="2"/>
  <c r="F4" i="2"/>
  <c r="E5" i="2"/>
  <c r="E6" i="2"/>
  <c r="E7" i="2"/>
  <c r="E4" i="2"/>
  <c r="B5" i="2"/>
  <c r="B6" i="2"/>
  <c r="B7" i="2"/>
  <c r="O5" i="2"/>
  <c r="O6" i="2"/>
  <c r="O7" i="2"/>
  <c r="L5" i="2"/>
  <c r="L7" i="2"/>
  <c r="I5" i="2"/>
  <c r="I6" i="2"/>
  <c r="I7" i="2"/>
  <c r="F5" i="2"/>
  <c r="F7" i="2"/>
  <c r="C5" i="2"/>
  <c r="D5" i="2"/>
  <c r="C6" i="2"/>
  <c r="D6" i="2"/>
  <c r="C7" i="2"/>
  <c r="D7" i="2"/>
  <c r="D4" i="2"/>
  <c r="D3" i="2" l="1"/>
  <c r="C3" i="2" l="1"/>
  <c r="C4" i="2"/>
  <c r="B2" i="2" s="1"/>
  <c r="E2" i="2"/>
  <c r="H2" i="2"/>
  <c r="K2" i="2"/>
  <c r="N2" i="2"/>
  <c r="Q2" i="2"/>
  <c r="B3" i="2"/>
  <c r="B4" i="2"/>
  <c r="A3" i="2"/>
</calcChain>
</file>

<file path=xl/sharedStrings.xml><?xml version="1.0" encoding="utf-8"?>
<sst xmlns="http://schemas.openxmlformats.org/spreadsheetml/2006/main" count="271" uniqueCount="57">
  <si>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</si>
  <si>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</si>
  <si>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</si>
  <si>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</si>
  <si>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</si>
  <si>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</si>
  <si>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</si>
  <si>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</si>
  <si>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</si>
  <si>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</si>
  <si>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</si>
  <si>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</si>
  <si>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</si>
  <si>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</si>
  <si>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</si>
  <si>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</si>
  <si>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</si>
  <si>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</si>
  <si>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</si>
  <si>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</si>
  <si>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</si>
  <si>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</si>
  <si>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</si>
  <si>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</si>
  <si>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</si>
  <si>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</si>
  <si>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</si>
  <si>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</si>
  <si>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</si>
  <si>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</si>
  <si>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</si>
  <si>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</si>
  <si>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</si>
  <si>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</si>
  <si>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</si>
  <si>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Fiscal Year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</si>
  <si>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</si>
  <si>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</si>
  <si>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</si>
  <si>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</si>
  <si>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</si>
  <si>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2018/19 - 2022/23</t>
  </si>
  <si>
    <t>2013/14 - 2017/18</t>
  </si>
  <si>
    <t>2008/09 - 2012/13</t>
  </si>
  <si>
    <t>2003/04 - 2007/08</t>
  </si>
  <si>
    <t>Crude and Age &amp; Sex Adjusted 5-Year Lower Limb Amputations Among Residents with Diabetes Prevalence Trend by RHA,2003/04-2007/08,2018/19-2022/23, per 100 diabetics age 19+</t>
  </si>
  <si>
    <t>*</t>
  </si>
  <si>
    <t>s</t>
  </si>
  <si>
    <t>Lower Limb Amputations among Residents with Diabetes Counts by Health Region, 2003/04-2007/08 to 2018/19-2022/23</t>
  </si>
  <si>
    <t>Crude Percent of Lower Limb Amputations among Residents with Diabetes by Health Region, 2003/04-2007/08 to 2018/19-2022/23</t>
  </si>
  <si>
    <t>Adjusted Percent of Lower Limb Amputations among Residents with Diabetes by Health Region, 2003/04-2007/08 to 2018/19-2022/23</t>
  </si>
  <si>
    <t>Age- and sex-adjusted percent of residents with diabetes (age 19+) who had an amputation</t>
  </si>
  <si>
    <t>Crude percent of residents with diabetes (age 19+) who had an amputation</t>
  </si>
  <si>
    <t>Number of residents with diabetes (age 19+) who had an amputation</t>
  </si>
  <si>
    <t xml:space="preserve">date:   January 22, 2025 </t>
  </si>
  <si>
    <t>If you require this document in a different accessible format, please contact us: by phone at 204-789-3819 or by email at info@cpe.umanitoba.ca.</t>
  </si>
  <si>
    <t xml:space="preserve">End of worksheet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</si>
</sst>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9">
    <xf numFmtId="0" fontId="0" fillId="0" borderId="0"/>
    <xf numFmtId="0" fontId="41" fillId="3" borderId="17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1" applyNumberFormat="0" applyAlignment="0" applyProtection="0"/>
    <xf numFmtId="0" fontId="30" fillId="9" borderId="12" applyNumberFormat="0" applyAlignment="0" applyProtection="0"/>
    <xf numFmtId="0" fontId="18" fillId="9" borderId="11" applyNumberFormat="0" applyAlignment="0" applyProtection="0"/>
    <xf numFmtId="0" fontId="25" fillId="0" borderId="13" applyNumberFormat="0" applyFill="0" applyAlignment="0" applyProtection="0"/>
    <xf numFmtId="0" fontId="19" fillId="10" borderId="14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6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1" applyNumberFormat="0" applyAlignment="0" applyProtection="0"/>
    <xf numFmtId="0" fontId="13" fillId="10" borderId="14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8" applyNumberFormat="0" applyFill="0" applyAlignment="0" applyProtection="0"/>
    <xf numFmtId="0" fontId="5" fillId="0" borderId="9" applyNumberFormat="0" applyFill="0" applyAlignment="0" applyProtection="0"/>
    <xf numFmtId="0" fontId="6" fillId="0" borderId="10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1" applyNumberFormat="0" applyAlignment="0" applyProtection="0"/>
    <xf numFmtId="0" fontId="12" fillId="0" borderId="13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5" applyNumberFormat="0" applyFont="0" applyAlignment="0" applyProtection="0"/>
    <xf numFmtId="0" fontId="2" fillId="11" borderId="15" applyNumberFormat="0" applyFont="0" applyAlignment="0" applyProtection="0"/>
    <xf numFmtId="0" fontId="10" fillId="9" borderId="12" applyNumberFormat="0" applyAlignment="0" applyProtection="0"/>
    <xf numFmtId="9" fontId="29" fillId="0" borderId="0" applyFont="0" applyFill="0" applyBorder="0" applyAlignment="0" applyProtection="0"/>
    <xf numFmtId="0" fontId="1" fillId="0" borderId="16" applyNumberFormat="0" applyFill="0" applyAlignment="0" applyProtection="0"/>
    <xf numFmtId="3" fontId="26" fillId="36" borderId="17">
      <alignment horizontal="right" vertical="center" indent="3"/>
    </xf>
    <xf numFmtId="2" fontId="26" fillId="36" borderId="17">
      <alignment horizontal="right" vertical="center" indent="3"/>
    </xf>
    <xf numFmtId="49" fontId="26" fillId="36" borderId="17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2">
      <alignment horizontal="center" vertical="center" wrapText="1"/>
    </xf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19" xfId="96" applyFont="1" applyFill="1" applyBorder="1" applyAlignment="1">
      <alignment horizontal="center" vertical="center" wrapText="1"/>
    </xf>
    <xf numFmtId="1" fontId="41" fillId="3" borderId="20" xfId="96" applyNumberFormat="1" applyFont="1" applyFill="1" applyBorder="1" applyAlignment="1">
      <alignment horizontal="center" vertical="center" wrapText="1"/>
    </xf>
    <xf numFmtId="2" fontId="41" fillId="3" borderId="20" xfId="96" applyNumberFormat="1" applyFont="1" applyFill="1" applyBorder="1" applyAlignment="1">
      <alignment horizontal="center" vertical="center" wrapText="1"/>
    </xf>
    <xf numFmtId="2" fontId="41" fillId="3" borderId="21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2" fontId="36" fillId="0" borderId="0" xfId="0" applyNumberFormat="1" applyFont="1"/>
    <xf numFmtId="0" fontId="37" fillId="37" borderId="18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0" fontId="37" fillId="38" borderId="18" xfId="2" applyFill="1" applyBorder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1" fontId="36" fillId="0" borderId="7" xfId="0" applyNumberFormat="1" applyFont="1" applyBorder="1"/>
    <xf numFmtId="0" fontId="36" fillId="0" borderId="24" xfId="0" applyFont="1" applyBorder="1"/>
    <xf numFmtId="2" fontId="36" fillId="0" borderId="24" xfId="0" applyNumberFormat="1" applyFont="1" applyBorder="1"/>
    <xf numFmtId="1" fontId="36" fillId="0" borderId="24" xfId="0" applyNumberFormat="1" applyFont="1" applyBorder="1"/>
    <xf numFmtId="1" fontId="36" fillId="0" borderId="23" xfId="0" applyNumberFormat="1" applyFont="1" applyBorder="1"/>
    <xf numFmtId="15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4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ill>
        <patternFill patternType="solid">
          <fgColor theme="3"/>
          <bgColor theme="3"/>
        </patternFill>
      </fill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right" vertical="center" textRotation="0" wrapText="0" relative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7108895041965905"/>
          <c:w val="0.90390604211963477"/>
          <c:h val="0.66282820416678689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Data'!$N$4:$N$9</c15:sqref>
                  </c15:fullRef>
                </c:ext>
              </c:extLst>
              <c:f>'Graph Data'!$N$4:$N$7</c:f>
              <c:numCache>
                <c:formatCode>0.00</c:formatCode>
                <c:ptCount val="4"/>
                <c:pt idx="0">
                  <c:v>2.4286324736</c:v>
                </c:pt>
                <c:pt idx="1">
                  <c:v>2.4616805438</c:v>
                </c:pt>
                <c:pt idx="2">
                  <c:v>1.7121268535</c:v>
                </c:pt>
                <c:pt idx="3">
                  <c:v>2.0736586234000001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Data'!$K$4:$K$9</c15:sqref>
                  </c15:fullRef>
                </c:ext>
              </c:extLst>
              <c:f>'Graph Data'!$K$4:$K$7</c:f>
              <c:numCache>
                <c:formatCode>0.00</c:formatCode>
                <c:ptCount val="4"/>
                <c:pt idx="0">
                  <c:v>1.0975843527</c:v>
                </c:pt>
                <c:pt idx="1">
                  <c:v>1.3565760428</c:v>
                </c:pt>
                <c:pt idx="2">
                  <c:v>1.2598760673</c:v>
                </c:pt>
                <c:pt idx="3">
                  <c:v>1.1479380908000001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Data'!$B$4:$B$9</c15:sqref>
                  </c15:fullRef>
                </c:ext>
              </c:extLst>
              <c:f>'Graph Data'!$B$4:$B$7</c:f>
              <c:numCache>
                <c:formatCode>0.00</c:formatCode>
                <c:ptCount val="4"/>
                <c:pt idx="0">
                  <c:v>1.2834167299000001</c:v>
                </c:pt>
                <c:pt idx="1">
                  <c:v>1.0926469175</c:v>
                </c:pt>
                <c:pt idx="2">
                  <c:v>0.85609198480000004</c:v>
                </c:pt>
                <c:pt idx="3">
                  <c:v>1.0712139525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Data'!$H$4:$H$9</c15:sqref>
                  </c15:fullRef>
                </c:ext>
              </c:extLst>
              <c:f>'Graph Data'!$H$4:$H$7</c:f>
              <c:numCache>
                <c:formatCode>0.00</c:formatCode>
                <c:ptCount val="4"/>
                <c:pt idx="0">
                  <c:v>1.3682714589</c:v>
                </c:pt>
                <c:pt idx="1">
                  <c:v>1.3494517832999999</c:v>
                </c:pt>
                <c:pt idx="2">
                  <c:v>1.1362127834</c:v>
                </c:pt>
                <c:pt idx="3">
                  <c:v>1.1245529675999999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Data'!$A$4:$A$7</c15:sqref>
                  </c15:fullRef>
                </c:ext>
              </c:extLst>
              <c:f>'Graph Data'!$A$4:$A$7</c:f>
              <c:strCache>
                <c:ptCount val="4"/>
                <c:pt idx="0">
                  <c:v>2003/04 - 2007/08</c:v>
                </c:pt>
                <c:pt idx="1">
                  <c:v>2008/09 - 2012/13</c:v>
                </c:pt>
                <c:pt idx="2">
                  <c:v>2013/14 - 2017/18</c:v>
                </c:pt>
                <c:pt idx="3">
                  <c:v>2018/19 - 2022/23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Data'!$E$4:$E$9</c15:sqref>
                  </c15:fullRef>
                </c:ext>
              </c:extLst>
              <c:f>'Graph Data'!$E$4:$E$7</c:f>
              <c:numCache>
                <c:formatCode>0.00</c:formatCode>
                <c:ptCount val="4"/>
                <c:pt idx="0">
                  <c:v>1.0410801023</c:v>
                </c:pt>
                <c:pt idx="1">
                  <c:v>0.96862304639999997</c:v>
                </c:pt>
                <c:pt idx="2">
                  <c:v>0.8645975132</c:v>
                </c:pt>
                <c:pt idx="3">
                  <c:v>0.82288298969999996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5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7749529510250064"/>
          <c:y val="0.21364709219039929"/>
          <c:w val="0.36985454156359954"/>
          <c:h val="0.2622669785324453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lower limb amputation among residents with diabetes by Manitoba health region from 2003/04-2007/08 to 2018/19-2022/23, based on the age- and sex-adjusted percent of residents aged 19 and older with diabetes who had an amputation. Four five-year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 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0.13553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5080" cy="563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4.28: Lower Limb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Amputations among Residents with Diabetes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2003/04-2007/08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2018/19-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with diabetes (age 19+) who had an amputation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7" totalsRowShown="0" headerRowDxfId="30" dataDxfId="29" tableBorderDxfId="28" headerRowCellStyle="Normal 3" dataCellStyle="Data - percent">
  <tableColumns count="7">
    <tableColumn id="1" xr3:uid="{F8C33F96-E1B6-4B0D-865E-1CD6EF17BE32}" name="Fiscal Year" dataDxfId="27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7" totalsRowShown="0" headerRowDxfId="20" dataDxfId="19" tableBorderDxfId="18" headerRowCellStyle="Normal 3" dataCellStyle="Data - percent">
  <tableColumns count="7">
    <tableColumn id="1" xr3:uid="{DA05B39F-1566-41DC-8E96-77460DC75AA0}" name="Fiscal Year" dataDxfId="17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7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12"/>
  <sheetViews>
    <sheetView showGridLines="0" zoomScaleNormal="100" workbookViewId="0"/>
  </sheetViews>
  <sheetFormatPr defaultColWidth="9.109375" defaultRowHeight="13.8" x14ac:dyDescent="0.25"/>
  <cols>
    <col min="1" max="1" width="21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6" t="s">
        <v>48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53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35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25">
      <c r="A4" s="26" t="s">
        <v>44</v>
      </c>
      <c r="B4" s="32">
        <v>102</v>
      </c>
      <c r="C4" s="32">
        <v>422</v>
      </c>
      <c r="D4" s="32">
        <v>114</v>
      </c>
      <c r="E4" s="32">
        <v>128</v>
      </c>
      <c r="F4" s="32">
        <v>123</v>
      </c>
      <c r="G4" s="33">
        <v>894</v>
      </c>
    </row>
    <row r="5" spans="1:7" ht="18.899999999999999" customHeight="1" x14ac:dyDescent="0.25">
      <c r="A5" s="29" t="s">
        <v>43</v>
      </c>
      <c r="B5" s="34">
        <v>108</v>
      </c>
      <c r="C5" s="34">
        <v>487</v>
      </c>
      <c r="D5" s="34">
        <v>145</v>
      </c>
      <c r="E5" s="34">
        <v>187</v>
      </c>
      <c r="F5" s="34">
        <v>166</v>
      </c>
      <c r="G5" s="35">
        <v>1101</v>
      </c>
    </row>
    <row r="6" spans="1:7" ht="18.899999999999999" customHeight="1" x14ac:dyDescent="0.25">
      <c r="A6" s="26" t="s">
        <v>42</v>
      </c>
      <c r="B6" s="32">
        <v>115</v>
      </c>
      <c r="C6" s="32">
        <v>570</v>
      </c>
      <c r="D6" s="32">
        <v>166</v>
      </c>
      <c r="E6" s="32">
        <v>226</v>
      </c>
      <c r="F6" s="32">
        <v>150</v>
      </c>
      <c r="G6" s="33">
        <v>1241</v>
      </c>
    </row>
    <row r="7" spans="1:7" ht="18.899999999999999" customHeight="1" x14ac:dyDescent="0.25">
      <c r="A7" s="29" t="s">
        <v>41</v>
      </c>
      <c r="B7" s="34">
        <v>172</v>
      </c>
      <c r="C7" s="34">
        <v>631</v>
      </c>
      <c r="D7" s="34">
        <v>184</v>
      </c>
      <c r="E7" s="34">
        <v>224</v>
      </c>
      <c r="F7" s="34">
        <v>210</v>
      </c>
      <c r="G7" s="35">
        <v>1424</v>
      </c>
    </row>
    <row r="8" spans="1:7" x14ac:dyDescent="0.25">
      <c r="A8" s="24" t="s">
        <v>40</v>
      </c>
    </row>
    <row r="10" spans="1:7" ht="15" x14ac:dyDescent="0.25">
      <c r="A10" s="5" t="s">
        <v>55</v>
      </c>
    </row>
    <row r="12" spans="1:7" ht="15.6" x14ac:dyDescent="0.3">
      <c r="A12" s="57" t="s">
        <v>56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49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52</v>
      </c>
    </row>
    <row r="3" spans="1:7" s="2" customFormat="1" ht="60" customHeight="1" x14ac:dyDescent="0.3">
      <c r="A3" s="11" t="s">
        <v>35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6" t="s">
        <v>44</v>
      </c>
      <c r="B4" s="27">
        <v>1.2977099237</v>
      </c>
      <c r="C4" s="27">
        <v>1.0302985913</v>
      </c>
      <c r="D4" s="27">
        <v>1.3710162357</v>
      </c>
      <c r="E4" s="27">
        <v>1.1083210668000001</v>
      </c>
      <c r="F4" s="27">
        <v>2.1499737807999999</v>
      </c>
      <c r="G4" s="28">
        <v>1.1938943123000001</v>
      </c>
    </row>
    <row r="5" spans="1:7" ht="18.899999999999999" customHeight="1" x14ac:dyDescent="0.3">
      <c r="A5" s="29" t="s">
        <v>43</v>
      </c>
      <c r="B5" s="30">
        <v>1.1076923077</v>
      </c>
      <c r="C5" s="30">
        <v>0.96552271059999994</v>
      </c>
      <c r="D5" s="30">
        <v>1.3737565135000001</v>
      </c>
      <c r="E5" s="30">
        <v>1.3659605551</v>
      </c>
      <c r="F5" s="30">
        <v>2.2004241782</v>
      </c>
      <c r="G5" s="31">
        <v>1.1901802025999999</v>
      </c>
    </row>
    <row r="6" spans="1:7" ht="18.899999999999999" customHeight="1" x14ac:dyDescent="0.3">
      <c r="A6" s="26" t="s">
        <v>42</v>
      </c>
      <c r="B6" s="27">
        <v>0.87766160419999995</v>
      </c>
      <c r="C6" s="27">
        <v>0.86692015209999995</v>
      </c>
      <c r="D6" s="27">
        <v>1.1743067346</v>
      </c>
      <c r="E6" s="27">
        <v>1.2746038013000001</v>
      </c>
      <c r="F6" s="27">
        <v>1.545913635</v>
      </c>
      <c r="G6" s="28">
        <v>1.0246290777</v>
      </c>
    </row>
    <row r="7" spans="1:7" ht="18.899999999999999" customHeight="1" x14ac:dyDescent="0.3">
      <c r="A7" s="29" t="s">
        <v>41</v>
      </c>
      <c r="B7" s="30">
        <v>1.0976388002999999</v>
      </c>
      <c r="C7" s="30">
        <v>0.82156109629999996</v>
      </c>
      <c r="D7" s="30">
        <v>1.1669203450000001</v>
      </c>
      <c r="E7" s="30">
        <v>1.1584009929000001</v>
      </c>
      <c r="F7" s="30">
        <v>1.8805408794</v>
      </c>
      <c r="G7" s="31">
        <v>1.0240552299000001</v>
      </c>
    </row>
    <row r="8" spans="1:7" x14ac:dyDescent="0.3">
      <c r="A8" s="24" t="s">
        <v>40</v>
      </c>
    </row>
    <row r="10" spans="1:7" ht="15.6" x14ac:dyDescent="0.3">
      <c r="A10" s="57" t="s">
        <v>56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10"/>
  <sheetViews>
    <sheetView showGridLines="0" zoomScaleNormal="100" workbookViewId="0"/>
  </sheetViews>
  <sheetFormatPr defaultRowHeight="14.4" x14ac:dyDescent="0.3"/>
  <cols>
    <col min="1" max="1" width="21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6" t="s">
        <v>50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51</v>
      </c>
    </row>
    <row r="3" spans="1:7" s="2" customFormat="1" ht="60" customHeight="1" x14ac:dyDescent="0.3">
      <c r="A3" s="11" t="s">
        <v>35</v>
      </c>
      <c r="B3" s="12" t="s">
        <v>36</v>
      </c>
      <c r="C3" s="13" t="s">
        <v>37</v>
      </c>
      <c r="D3" s="12" t="s">
        <v>38</v>
      </c>
      <c r="E3" s="13" t="s">
        <v>9</v>
      </c>
      <c r="F3" s="12" t="s">
        <v>39</v>
      </c>
      <c r="G3" s="14" t="s">
        <v>16</v>
      </c>
    </row>
    <row r="4" spans="1:7" ht="18.899999999999999" customHeight="1" x14ac:dyDescent="0.3">
      <c r="A4" s="26" t="s">
        <v>44</v>
      </c>
      <c r="B4" s="27">
        <v>1.2834167299000001</v>
      </c>
      <c r="C4" s="27">
        <v>1.0410801023</v>
      </c>
      <c r="D4" s="27">
        <v>1.3682714589</v>
      </c>
      <c r="E4" s="27">
        <v>1.0975843527</v>
      </c>
      <c r="F4" s="27">
        <v>2.4286324736</v>
      </c>
      <c r="G4" s="28">
        <v>1.2076882285999999</v>
      </c>
    </row>
    <row r="5" spans="1:7" ht="18.899999999999999" customHeight="1" x14ac:dyDescent="0.3">
      <c r="A5" s="29" t="s">
        <v>43</v>
      </c>
      <c r="B5" s="30">
        <v>1.0926469175</v>
      </c>
      <c r="C5" s="30">
        <v>0.96862304639999997</v>
      </c>
      <c r="D5" s="30">
        <v>1.3494517832999999</v>
      </c>
      <c r="E5" s="30">
        <v>1.3565760428</v>
      </c>
      <c r="F5" s="30">
        <v>2.4616805438</v>
      </c>
      <c r="G5" s="31">
        <v>1.1969372693</v>
      </c>
    </row>
    <row r="6" spans="1:7" ht="18.899999999999999" customHeight="1" x14ac:dyDescent="0.3">
      <c r="A6" s="26" t="s">
        <v>42</v>
      </c>
      <c r="B6" s="27">
        <v>0.85609198480000004</v>
      </c>
      <c r="C6" s="27">
        <v>0.8645975132</v>
      </c>
      <c r="D6" s="27">
        <v>1.1362127834</v>
      </c>
      <c r="E6" s="27">
        <v>1.2598760673</v>
      </c>
      <c r="F6" s="27">
        <v>1.7121268535</v>
      </c>
      <c r="G6" s="28">
        <v>1.0223528487</v>
      </c>
    </row>
    <row r="7" spans="1:7" ht="18.899999999999999" customHeight="1" x14ac:dyDescent="0.3">
      <c r="A7" s="29" t="s">
        <v>41</v>
      </c>
      <c r="B7" s="30">
        <v>1.0712139525</v>
      </c>
      <c r="C7" s="30">
        <v>0.82288298969999996</v>
      </c>
      <c r="D7" s="30">
        <v>1.1245529675999999</v>
      </c>
      <c r="E7" s="30">
        <v>1.1479380908000001</v>
      </c>
      <c r="F7" s="30">
        <v>2.0736586234000001</v>
      </c>
      <c r="G7" s="30">
        <v>1.0240552299000001</v>
      </c>
    </row>
    <row r="8" spans="1:7" x14ac:dyDescent="0.3">
      <c r="A8" s="24" t="s">
        <v>40</v>
      </c>
    </row>
    <row r="10" spans="1:7" ht="15.6" x14ac:dyDescent="0.3">
      <c r="A10" s="57" t="s">
        <v>56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12"/>
  <sheetViews>
    <sheetView workbookViewId="0">
      <selection activeCell="A5" sqref="A5"/>
    </sheetView>
  </sheetViews>
  <sheetFormatPr defaultColWidth="9.109375" defaultRowHeight="15" x14ac:dyDescent="0.25"/>
  <cols>
    <col min="1" max="1" width="23.6640625" style="5" customWidth="1"/>
    <col min="2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IF(AND(C4="*",ISNUMBER(MATCH("s",D4:D9,0))),CONCATENATE(B1,C4," (s)"), (IF(ISNUMBER(MATCH("s",D4:D9,0)),CONCATENATE(B1," (s)"), (IF(C4="*",CONCATENATE(B1,C4),B1)))))</f>
        <v>Southern Health-Santé Sud*</v>
      </c>
      <c r="E2" s="5" t="str">
        <f>IF(AND(F4="*",ISNUMBER(MATCH("s",G4:G9,0))),CONCATENATE(E1,F4," (s)"), (IF(ISNUMBER(MATCH("s",G4:G9,0)),CONCATENATE(E1," (s)"), (IF(F4="*",CONCATENATE(E1,F4),E1)))))</f>
        <v>Winnipeg RHA*</v>
      </c>
      <c r="H2" s="5" t="str">
        <f>IF(AND(I4="*",ISNUMBER(MATCH("s",J4:J9,0))),CONCATENATE(H1,I4," (s)"), (IF(ISNUMBER(MATCH("s",J4:J9,0)),CONCATENATE(H1," (s)"), (IF(I4="*",CONCATENATE(H1,I4),H1)))))</f>
        <v>Interlake-Eastern RHA*</v>
      </c>
      <c r="K2" s="5" t="str">
        <f>IF(AND(L4="*",ISNUMBER(MATCH("s",M4:M9,0))),CONCATENATE(K1,L4," (s)"), (IF(ISNUMBER(MATCH("s",M4:M9,0)),CONCATENATE(K1," (s)"), (IF(L4="*",CONCATENATE(K1,L4),K1)))))</f>
        <v>Prairie Mountain Health</v>
      </c>
      <c r="N2" s="5" t="str">
        <f>IF(AND(O4="*",ISNUMBER(MATCH("s",P4:P9,0))),CONCATENATE(N1,O4," (s)"), (IF(ISNUMBER(MATCH("s",P4:P9,0)),CONCATENATE(N1," (s)"), (IF(O4="*",CONCATENATE(N1,O4),N1)))))</f>
        <v>Northern Health Region*</v>
      </c>
      <c r="Q2" s="5" t="str">
        <f>IF(AND(R4="*",ISNUMBER(MATCH("s",S4:S9,0))),CONCATENATE(Q1,R4," (s)"), (IF(ISNUMBER(MATCH("s",S4:S9,0)),CONCATENATE(Q1,"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44</v>
      </c>
      <c r="B4" s="25">
        <f>'Raw Data'!E8</f>
        <v>1.2834167299000001</v>
      </c>
      <c r="C4" s="21" t="str">
        <f>'Raw Data'!R8</f>
        <v>*</v>
      </c>
      <c r="D4" s="21" t="str">
        <f>'Raw Data'!S8</f>
        <v xml:space="preserve"> </v>
      </c>
      <c r="E4" s="25">
        <f>'Raw Data'!E12</f>
        <v>1.0410801023</v>
      </c>
      <c r="F4" s="21" t="str">
        <f>'Raw Data'!R12</f>
        <v>*</v>
      </c>
      <c r="G4" s="21" t="str">
        <f>'Raw Data'!S12</f>
        <v xml:space="preserve"> </v>
      </c>
      <c r="H4" s="25">
        <f>'Raw Data'!E16</f>
        <v>1.3682714589</v>
      </c>
      <c r="I4" s="21" t="str">
        <f>'Raw Data'!R16</f>
        <v>*</v>
      </c>
      <c r="J4" s="21" t="str">
        <f>'Raw Data'!S16</f>
        <v xml:space="preserve"> </v>
      </c>
      <c r="K4" s="25">
        <f>'Raw Data'!E20</f>
        <v>1.0975843527</v>
      </c>
      <c r="L4" s="21" t="str">
        <f>'Raw Data'!R20</f>
        <v xml:space="preserve"> </v>
      </c>
      <c r="M4" s="21" t="str">
        <f>'Raw Data'!S20</f>
        <v xml:space="preserve"> </v>
      </c>
      <c r="N4" s="25">
        <f>'Raw Data'!E24</f>
        <v>2.4286324736</v>
      </c>
      <c r="O4" s="21" t="str">
        <f>'Raw Data'!R24</f>
        <v>*</v>
      </c>
      <c r="P4" s="21" t="str">
        <f>'Raw Data'!S24</f>
        <v xml:space="preserve"> </v>
      </c>
      <c r="Q4" s="25">
        <f>'Raw Data'!E28</f>
        <v>1.2076882285999999</v>
      </c>
      <c r="R4" s="21" t="str">
        <f>'Raw Data'!R28</f>
        <v>*</v>
      </c>
      <c r="S4" s="36" t="str">
        <f>'Raw Data'!S28</f>
        <v xml:space="preserve"> </v>
      </c>
    </row>
    <row r="5" spans="1:20" ht="15.6" x14ac:dyDescent="0.3">
      <c r="A5" s="18" t="s">
        <v>43</v>
      </c>
      <c r="B5" s="25">
        <f>'Raw Data'!E9</f>
        <v>1.0926469175</v>
      </c>
      <c r="C5" s="21" t="str">
        <f>'Raw Data'!R9</f>
        <v xml:space="preserve"> </v>
      </c>
      <c r="D5" s="21" t="str">
        <f>'Raw Data'!S9</f>
        <v xml:space="preserve"> </v>
      </c>
      <c r="E5" s="25">
        <f>'Raw Data'!E13</f>
        <v>0.96862304639999997</v>
      </c>
      <c r="F5" s="21" t="str">
        <f>'Raw Data'!R15</f>
        <v xml:space="preserve"> </v>
      </c>
      <c r="G5" s="21" t="str">
        <f>'Raw Data'!S13</f>
        <v xml:space="preserve"> </v>
      </c>
      <c r="H5" s="25">
        <f>'Raw Data'!E17</f>
        <v>1.3494517832999999</v>
      </c>
      <c r="I5" s="21" t="str">
        <f>'Raw Data'!R21</f>
        <v xml:space="preserve"> </v>
      </c>
      <c r="J5" s="21" t="str">
        <f>'Raw Data'!S17</f>
        <v xml:space="preserve"> </v>
      </c>
      <c r="K5" s="25">
        <f>'Raw Data'!E21</f>
        <v>1.3565760428</v>
      </c>
      <c r="L5" s="21" t="str">
        <f>'Raw Data'!R27</f>
        <v xml:space="preserve"> </v>
      </c>
      <c r="M5" s="21" t="str">
        <f>'Raw Data'!S21</f>
        <v xml:space="preserve"> </v>
      </c>
      <c r="N5" s="25">
        <f>'Raw Data'!E25</f>
        <v>2.4616805438</v>
      </c>
      <c r="O5" s="21" t="str">
        <f>'Raw Data'!R33</f>
        <v xml:space="preserve"> </v>
      </c>
      <c r="P5" s="21" t="str">
        <f>'Raw Data'!S25</f>
        <v xml:space="preserve"> </v>
      </c>
      <c r="Q5" s="25">
        <f>'Raw Data'!E29</f>
        <v>1.1969372693</v>
      </c>
      <c r="R5" s="21"/>
      <c r="S5" s="36" t="str">
        <f>'Raw Data'!S29</f>
        <v xml:space="preserve"> </v>
      </c>
    </row>
    <row r="6" spans="1:20" ht="15.6" x14ac:dyDescent="0.3">
      <c r="A6" s="18" t="s">
        <v>42</v>
      </c>
      <c r="B6" s="25">
        <f>'Raw Data'!E10</f>
        <v>0.85609198480000004</v>
      </c>
      <c r="C6" s="21" t="str">
        <f>'Raw Data'!R10</f>
        <v xml:space="preserve"> </v>
      </c>
      <c r="D6" s="21" t="str">
        <f>'Raw Data'!S10</f>
        <v xml:space="preserve"> </v>
      </c>
      <c r="E6" s="25">
        <f>'Raw Data'!E14</f>
        <v>0.8645975132</v>
      </c>
      <c r="F6" s="21"/>
      <c r="G6" s="21" t="str">
        <f>'Raw Data'!S14</f>
        <v xml:space="preserve"> </v>
      </c>
      <c r="H6" s="25">
        <f>'Raw Data'!E18</f>
        <v>1.1362127834</v>
      </c>
      <c r="I6" s="21" t="str">
        <f>'Raw Data'!R22</f>
        <v xml:space="preserve"> </v>
      </c>
      <c r="J6" s="21" t="str">
        <f>'Raw Data'!S18</f>
        <v xml:space="preserve"> </v>
      </c>
      <c r="K6" s="25">
        <f>'Raw Data'!E22</f>
        <v>1.2598760673</v>
      </c>
      <c r="L6" s="21"/>
      <c r="M6" s="21" t="str">
        <f>'Raw Data'!S22</f>
        <v xml:space="preserve"> </v>
      </c>
      <c r="N6" s="25">
        <f>'Raw Data'!E26</f>
        <v>1.7121268535</v>
      </c>
      <c r="O6" s="21" t="str">
        <f>'Raw Data'!R34</f>
        <v xml:space="preserve"> </v>
      </c>
      <c r="P6" s="21" t="str">
        <f>'Raw Data'!S26</f>
        <v xml:space="preserve"> </v>
      </c>
      <c r="Q6" s="25">
        <f>'Raw Data'!E30</f>
        <v>1.0223528487</v>
      </c>
      <c r="R6" s="21"/>
      <c r="S6" s="36" t="str">
        <f>'Raw Data'!S30</f>
        <v xml:space="preserve"> </v>
      </c>
    </row>
    <row r="7" spans="1:20" ht="15.6" x14ac:dyDescent="0.3">
      <c r="A7" s="18" t="s">
        <v>41</v>
      </c>
      <c r="B7" s="25">
        <f>'Raw Data'!E11</f>
        <v>1.0712139525</v>
      </c>
      <c r="C7" s="21" t="str">
        <f>'Raw Data'!R11</f>
        <v xml:space="preserve"> </v>
      </c>
      <c r="D7" s="21" t="str">
        <f>'Raw Data'!S11</f>
        <v xml:space="preserve"> </v>
      </c>
      <c r="E7" s="25">
        <f>'Raw Data'!E15</f>
        <v>0.82288298969999996</v>
      </c>
      <c r="F7" s="21" t="str">
        <f>'Raw Data'!R17</f>
        <v xml:space="preserve"> </v>
      </c>
      <c r="G7" s="21" t="str">
        <f>'Raw Data'!S15</f>
        <v xml:space="preserve"> </v>
      </c>
      <c r="H7" s="25">
        <f>'Raw Data'!E19</f>
        <v>1.1245529675999999</v>
      </c>
      <c r="I7" s="21" t="str">
        <f>'Raw Data'!R23</f>
        <v xml:space="preserve"> </v>
      </c>
      <c r="J7" s="21" t="str">
        <f>'Raw Data'!S19</f>
        <v xml:space="preserve"> </v>
      </c>
      <c r="K7" s="25">
        <f>'Raw Data'!E23</f>
        <v>1.1479380908000001</v>
      </c>
      <c r="L7" s="21" t="str">
        <f>'Raw Data'!R29</f>
        <v xml:space="preserve"> </v>
      </c>
      <c r="M7" s="21" t="str">
        <f>'Raw Data'!S23</f>
        <v xml:space="preserve"> </v>
      </c>
      <c r="N7" s="25">
        <f>'Raw Data'!E27</f>
        <v>2.0736586234000001</v>
      </c>
      <c r="O7" s="21" t="str">
        <f>'Raw Data'!R35</f>
        <v xml:space="preserve"> </v>
      </c>
      <c r="P7" s="21" t="str">
        <f>'Raw Data'!S27</f>
        <v xml:space="preserve"> </v>
      </c>
      <c r="Q7" s="25">
        <f>'Raw Data'!I31</f>
        <v>1.0240552299000001</v>
      </c>
      <c r="R7" s="21"/>
      <c r="S7" s="36" t="str">
        <f>'Raw Data'!S31</f>
        <v xml:space="preserve"> </v>
      </c>
    </row>
    <row r="8" spans="1:20" x14ac:dyDescent="0.25">
      <c r="A8" s="37"/>
      <c r="B8" s="38"/>
      <c r="C8" s="39"/>
      <c r="D8" s="39"/>
      <c r="E8" s="38"/>
      <c r="F8" s="39"/>
      <c r="G8" s="39"/>
      <c r="H8" s="38"/>
      <c r="I8" s="39"/>
      <c r="J8" s="39"/>
      <c r="K8" s="38"/>
      <c r="L8" s="39"/>
      <c r="M8" s="39"/>
      <c r="N8" s="38"/>
      <c r="O8" s="39"/>
      <c r="P8" s="39"/>
      <c r="Q8" s="38"/>
      <c r="R8" s="39"/>
      <c r="S8" s="40"/>
    </row>
    <row r="9" spans="1:20" x14ac:dyDescent="0.25">
      <c r="B9" s="25"/>
      <c r="C9" s="21"/>
      <c r="D9" s="21"/>
      <c r="E9" s="25"/>
      <c r="F9" s="21"/>
      <c r="G9" s="21"/>
      <c r="H9" s="25"/>
      <c r="I9" s="21"/>
      <c r="J9" s="21"/>
      <c r="K9" s="25"/>
      <c r="L9" s="21"/>
      <c r="M9" s="21"/>
      <c r="N9" s="25"/>
      <c r="O9" s="21"/>
      <c r="P9" s="21"/>
      <c r="Q9" s="25"/>
      <c r="R9" s="21"/>
      <c r="S9" s="21"/>
    </row>
    <row r="12" spans="1:20" ht="15.6" x14ac:dyDescent="0.3">
      <c r="B12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41"/>
    </row>
    <row r="4" spans="1:30" x14ac:dyDescent="0.25">
      <c r="A4" s="5" t="s">
        <v>45</v>
      </c>
    </row>
    <row r="6" spans="1:30" x14ac:dyDescent="0.25">
      <c r="A6" s="5" t="s">
        <v>54</v>
      </c>
    </row>
    <row r="7" spans="1:30" x14ac:dyDescent="0.25">
      <c r="A7" s="5" t="s">
        <v>0</v>
      </c>
      <c r="B7" s="42" t="s">
        <v>18</v>
      </c>
      <c r="C7" s="43" t="s">
        <v>19</v>
      </c>
      <c r="D7" s="42" t="s">
        <v>20</v>
      </c>
      <c r="E7" s="44" t="s">
        <v>21</v>
      </c>
      <c r="F7" s="42" t="s">
        <v>22</v>
      </c>
      <c r="G7" s="42" t="s">
        <v>23</v>
      </c>
      <c r="H7" s="42" t="s">
        <v>24</v>
      </c>
      <c r="I7" s="45" t="s">
        <v>25</v>
      </c>
      <c r="J7" s="42" t="s">
        <v>26</v>
      </c>
      <c r="K7" s="42" t="s">
        <v>27</v>
      </c>
      <c r="L7" s="42" t="s">
        <v>12</v>
      </c>
      <c r="M7" s="42" t="s">
        <v>13</v>
      </c>
      <c r="N7" s="42" t="s">
        <v>14</v>
      </c>
      <c r="O7" s="42" t="s">
        <v>28</v>
      </c>
      <c r="P7" s="42" t="s">
        <v>29</v>
      </c>
      <c r="Q7" s="42" t="s">
        <v>30</v>
      </c>
      <c r="R7" s="42" t="s">
        <v>31</v>
      </c>
      <c r="S7" s="42" t="s">
        <v>32</v>
      </c>
    </row>
    <row r="8" spans="1:30" s="6" customFormat="1" ht="15.6" x14ac:dyDescent="0.3">
      <c r="A8" s="6" t="s">
        <v>1</v>
      </c>
      <c r="B8" s="46">
        <v>2005</v>
      </c>
      <c r="C8" s="47">
        <v>102</v>
      </c>
      <c r="D8" s="46">
        <v>7860</v>
      </c>
      <c r="E8" s="48">
        <v>1.2834167299000001</v>
      </c>
      <c r="F8" s="49">
        <v>1.0498303446999999</v>
      </c>
      <c r="G8" s="49">
        <v>1.5689758928999999</v>
      </c>
      <c r="H8" s="50">
        <v>2.7631348900000002E-2</v>
      </c>
      <c r="I8" s="51">
        <v>1.2977099237</v>
      </c>
      <c r="J8" s="49">
        <v>1.0687991852000001</v>
      </c>
      <c r="K8" s="49">
        <v>1.5756477635999999</v>
      </c>
      <c r="L8" s="50">
        <v>1.2532690546</v>
      </c>
      <c r="M8" s="50">
        <v>1.0251696530000001</v>
      </c>
      <c r="N8" s="50">
        <v>1.5321203848</v>
      </c>
      <c r="O8" s="50">
        <v>0.8216</v>
      </c>
      <c r="P8" s="50">
        <v>0.67600000000000005</v>
      </c>
      <c r="Q8" s="50">
        <v>0.99850000000000005</v>
      </c>
      <c r="R8" s="46" t="s">
        <v>46</v>
      </c>
      <c r="S8" s="46" t="s">
        <v>33</v>
      </c>
      <c r="AD8" s="22"/>
    </row>
    <row r="9" spans="1:30" x14ac:dyDescent="0.25">
      <c r="A9" s="5" t="s">
        <v>1</v>
      </c>
      <c r="B9" s="42">
        <v>2010</v>
      </c>
      <c r="C9" s="43">
        <v>108</v>
      </c>
      <c r="D9" s="42">
        <v>9750</v>
      </c>
      <c r="E9" s="52">
        <v>1.0926469175</v>
      </c>
      <c r="F9" s="53">
        <v>0.89851014360000003</v>
      </c>
      <c r="G9" s="53">
        <v>1.3287298922999999</v>
      </c>
      <c r="H9" s="54">
        <v>0.51596827180000004</v>
      </c>
      <c r="I9" s="55">
        <v>1.1076923077</v>
      </c>
      <c r="J9" s="53">
        <v>0.91730177339999996</v>
      </c>
      <c r="K9" s="53">
        <v>1.3375993421000001</v>
      </c>
      <c r="L9" s="54">
        <v>1.0669804572999999</v>
      </c>
      <c r="M9" s="54">
        <v>0.87740398890000004</v>
      </c>
      <c r="N9" s="54">
        <v>1.2975178032000001</v>
      </c>
      <c r="O9" s="54" t="s">
        <v>33</v>
      </c>
      <c r="P9" s="54" t="s">
        <v>33</v>
      </c>
      <c r="Q9" s="54" t="s">
        <v>33</v>
      </c>
      <c r="R9" s="42" t="s">
        <v>33</v>
      </c>
      <c r="S9" s="42" t="s">
        <v>33</v>
      </c>
      <c r="AD9" s="23"/>
    </row>
    <row r="10" spans="1:30" x14ac:dyDescent="0.25">
      <c r="A10" s="5" t="s">
        <v>1</v>
      </c>
      <c r="B10" s="42">
        <v>2015</v>
      </c>
      <c r="C10" s="43">
        <v>115</v>
      </c>
      <c r="D10" s="42">
        <v>13103</v>
      </c>
      <c r="E10" s="52">
        <v>0.85609198480000004</v>
      </c>
      <c r="F10" s="53">
        <v>0.70794620490000004</v>
      </c>
      <c r="G10" s="53">
        <v>1.0352389509</v>
      </c>
      <c r="H10" s="54">
        <v>6.4613391300000003E-2</v>
      </c>
      <c r="I10" s="55">
        <v>0.87766160419999995</v>
      </c>
      <c r="J10" s="53">
        <v>0.73105852549999994</v>
      </c>
      <c r="K10" s="53">
        <v>1.0536637829</v>
      </c>
      <c r="L10" s="54">
        <v>0.83598223979999997</v>
      </c>
      <c r="M10" s="54">
        <v>0.69131642920000003</v>
      </c>
      <c r="N10" s="54">
        <v>1.0109210134</v>
      </c>
      <c r="O10" s="54" t="s">
        <v>33</v>
      </c>
      <c r="P10" s="54" t="s">
        <v>33</v>
      </c>
      <c r="Q10" s="54" t="s">
        <v>33</v>
      </c>
      <c r="R10" s="42" t="s">
        <v>33</v>
      </c>
      <c r="S10" s="42" t="s">
        <v>33</v>
      </c>
      <c r="AD10" s="23"/>
    </row>
    <row r="11" spans="1:30" x14ac:dyDescent="0.25">
      <c r="A11" s="5" t="s">
        <v>1</v>
      </c>
      <c r="B11" s="42">
        <v>2020</v>
      </c>
      <c r="C11" s="43">
        <v>172</v>
      </c>
      <c r="D11" s="42">
        <v>15670</v>
      </c>
      <c r="E11" s="52">
        <v>1.0712139525</v>
      </c>
      <c r="F11" s="53">
        <v>0.9144528207</v>
      </c>
      <c r="G11" s="53">
        <v>1.2548480424999999</v>
      </c>
      <c r="H11" s="54">
        <v>0.57704374459999996</v>
      </c>
      <c r="I11" s="55">
        <v>1.0976388002999999</v>
      </c>
      <c r="J11" s="53">
        <v>0.9452701443</v>
      </c>
      <c r="K11" s="53">
        <v>1.2745678503</v>
      </c>
      <c r="L11" s="54">
        <v>1.0460509562</v>
      </c>
      <c r="M11" s="54">
        <v>0.89297216989999995</v>
      </c>
      <c r="N11" s="54">
        <v>1.2253714505</v>
      </c>
      <c r="O11" s="54" t="s">
        <v>33</v>
      </c>
      <c r="P11" s="54" t="s">
        <v>33</v>
      </c>
      <c r="Q11" s="54" t="s">
        <v>33</v>
      </c>
      <c r="R11" s="42" t="s">
        <v>33</v>
      </c>
      <c r="S11" s="42" t="s">
        <v>33</v>
      </c>
      <c r="AD11" s="23"/>
    </row>
    <row r="12" spans="1:30" ht="15.6" x14ac:dyDescent="0.3">
      <c r="A12" s="6" t="s">
        <v>2</v>
      </c>
      <c r="B12" s="46">
        <v>2005</v>
      </c>
      <c r="C12" s="47">
        <v>422</v>
      </c>
      <c r="D12" s="46">
        <v>40959</v>
      </c>
      <c r="E12" s="48">
        <v>1.0410801023</v>
      </c>
      <c r="F12" s="49">
        <v>0.9339050498</v>
      </c>
      <c r="G12" s="49">
        <v>1.1605545762</v>
      </c>
      <c r="H12" s="50">
        <v>0.76611116940000001</v>
      </c>
      <c r="I12" s="51">
        <v>1.0302985913</v>
      </c>
      <c r="J12" s="49">
        <v>0.93654201029999995</v>
      </c>
      <c r="K12" s="49">
        <v>1.1334410796000001</v>
      </c>
      <c r="L12" s="50">
        <v>1.0166249552</v>
      </c>
      <c r="M12" s="50">
        <v>0.91196746279999996</v>
      </c>
      <c r="N12" s="50">
        <v>1.1332929536</v>
      </c>
      <c r="O12" s="50">
        <v>0.81479999999999997</v>
      </c>
      <c r="P12" s="50">
        <v>0.73929999999999996</v>
      </c>
      <c r="Q12" s="50">
        <v>0.89800000000000002</v>
      </c>
      <c r="R12" s="46" t="s">
        <v>46</v>
      </c>
      <c r="S12" s="42" t="s">
        <v>33</v>
      </c>
      <c r="AD12" s="23"/>
    </row>
    <row r="13" spans="1:30" x14ac:dyDescent="0.25">
      <c r="A13" s="5" t="s">
        <v>2</v>
      </c>
      <c r="B13" s="42">
        <v>2010</v>
      </c>
      <c r="C13" s="43">
        <v>487</v>
      </c>
      <c r="D13" s="42">
        <v>50439</v>
      </c>
      <c r="E13" s="52">
        <v>0.96862304639999997</v>
      </c>
      <c r="F13" s="53">
        <v>0.87390818810000004</v>
      </c>
      <c r="G13" s="53">
        <v>1.0736031757</v>
      </c>
      <c r="H13" s="54">
        <v>0.2891525271</v>
      </c>
      <c r="I13" s="55">
        <v>0.96552271059999994</v>
      </c>
      <c r="J13" s="53">
        <v>0.88346809390000003</v>
      </c>
      <c r="K13" s="53">
        <v>1.0551983836000001</v>
      </c>
      <c r="L13" s="54">
        <v>0.94586992780000001</v>
      </c>
      <c r="M13" s="54">
        <v>0.85337993749999996</v>
      </c>
      <c r="N13" s="54">
        <v>1.0483840562</v>
      </c>
      <c r="O13" s="54" t="s">
        <v>33</v>
      </c>
      <c r="P13" s="54" t="s">
        <v>33</v>
      </c>
      <c r="Q13" s="54" t="s">
        <v>33</v>
      </c>
      <c r="R13" s="42" t="s">
        <v>33</v>
      </c>
      <c r="S13" s="42" t="s">
        <v>33</v>
      </c>
      <c r="AD13" s="23"/>
    </row>
    <row r="14" spans="1:30" x14ac:dyDescent="0.25">
      <c r="A14" s="5" t="s">
        <v>2</v>
      </c>
      <c r="B14" s="42">
        <v>2015</v>
      </c>
      <c r="C14" s="43">
        <v>570</v>
      </c>
      <c r="D14" s="42">
        <v>65750</v>
      </c>
      <c r="E14" s="52">
        <v>0.8645975132</v>
      </c>
      <c r="F14" s="53">
        <v>0.78455296860000001</v>
      </c>
      <c r="G14" s="53">
        <v>0.9528086563</v>
      </c>
      <c r="H14" s="54">
        <v>6.3831559999999996E-4</v>
      </c>
      <c r="I14" s="55">
        <v>0.86692015209999995</v>
      </c>
      <c r="J14" s="53">
        <v>0.79859426899999997</v>
      </c>
      <c r="K14" s="53">
        <v>0.94109184010000002</v>
      </c>
      <c r="L14" s="54">
        <v>0.84428797190000004</v>
      </c>
      <c r="M14" s="54">
        <v>0.76612368710000001</v>
      </c>
      <c r="N14" s="54">
        <v>0.93042702040000003</v>
      </c>
      <c r="O14" s="54" t="s">
        <v>33</v>
      </c>
      <c r="P14" s="54" t="s">
        <v>33</v>
      </c>
      <c r="Q14" s="54" t="s">
        <v>33</v>
      </c>
      <c r="R14" s="42" t="s">
        <v>33</v>
      </c>
      <c r="S14" s="42" t="s">
        <v>33</v>
      </c>
      <c r="AD14" s="23"/>
    </row>
    <row r="15" spans="1:30" x14ac:dyDescent="0.25">
      <c r="A15" s="5" t="s">
        <v>2</v>
      </c>
      <c r="B15" s="42">
        <v>2020</v>
      </c>
      <c r="C15" s="43">
        <v>631</v>
      </c>
      <c r="D15" s="42">
        <v>76805</v>
      </c>
      <c r="E15" s="52">
        <v>0.82288298969999996</v>
      </c>
      <c r="F15" s="53">
        <v>0.74925682680000005</v>
      </c>
      <c r="G15" s="53">
        <v>0.90374407079999997</v>
      </c>
      <c r="H15" s="54">
        <v>4.8006174999999998E-6</v>
      </c>
      <c r="I15" s="55">
        <v>0.82156109629999996</v>
      </c>
      <c r="J15" s="53">
        <v>0.75989584060000004</v>
      </c>
      <c r="K15" s="53">
        <v>0.88823046380000004</v>
      </c>
      <c r="L15" s="54">
        <v>0.80355332960000003</v>
      </c>
      <c r="M15" s="54">
        <v>0.73165665769999999</v>
      </c>
      <c r="N15" s="54">
        <v>0.88251497030000003</v>
      </c>
      <c r="O15" s="54" t="s">
        <v>33</v>
      </c>
      <c r="P15" s="54" t="s">
        <v>33</v>
      </c>
      <c r="Q15" s="54" t="s">
        <v>33</v>
      </c>
      <c r="R15" s="42" t="s">
        <v>33</v>
      </c>
      <c r="S15" s="42" t="s">
        <v>33</v>
      </c>
      <c r="AD15" s="23"/>
    </row>
    <row r="16" spans="1:30" ht="15.6" x14ac:dyDescent="0.3">
      <c r="A16" s="6" t="s">
        <v>4</v>
      </c>
      <c r="B16" s="46">
        <v>2005</v>
      </c>
      <c r="C16" s="47">
        <v>114</v>
      </c>
      <c r="D16" s="46">
        <v>8315</v>
      </c>
      <c r="E16" s="48">
        <v>1.3682714589</v>
      </c>
      <c r="F16" s="49">
        <v>1.1306241103000001</v>
      </c>
      <c r="G16" s="49">
        <v>1.6558702118999999</v>
      </c>
      <c r="H16" s="50">
        <v>2.9105131E-3</v>
      </c>
      <c r="I16" s="51">
        <v>1.3710162357</v>
      </c>
      <c r="J16" s="49">
        <v>1.1410909708999999</v>
      </c>
      <c r="K16" s="49">
        <v>1.6472705213000001</v>
      </c>
      <c r="L16" s="50">
        <v>1.3361305317000001</v>
      </c>
      <c r="M16" s="50">
        <v>1.1040655594</v>
      </c>
      <c r="N16" s="50">
        <v>1.6169735416</v>
      </c>
      <c r="O16" s="50">
        <v>0.82689999999999997</v>
      </c>
      <c r="P16" s="50">
        <v>0.68799999999999994</v>
      </c>
      <c r="Q16" s="50">
        <v>0.99380000000000002</v>
      </c>
      <c r="R16" s="46" t="s">
        <v>46</v>
      </c>
      <c r="S16" s="42" t="s">
        <v>33</v>
      </c>
      <c r="AD16" s="23"/>
    </row>
    <row r="17" spans="1:30" x14ac:dyDescent="0.25">
      <c r="A17" s="5" t="s">
        <v>4</v>
      </c>
      <c r="B17" s="42">
        <v>2010</v>
      </c>
      <c r="C17" s="43">
        <v>145</v>
      </c>
      <c r="D17" s="42">
        <v>10555</v>
      </c>
      <c r="E17" s="52">
        <v>1.3494517832999999</v>
      </c>
      <c r="F17" s="53">
        <v>1.1375084167</v>
      </c>
      <c r="G17" s="53">
        <v>1.6008849594000001</v>
      </c>
      <c r="H17" s="54">
        <v>1.5494943000000001E-3</v>
      </c>
      <c r="I17" s="55">
        <v>1.3737565135000001</v>
      </c>
      <c r="J17" s="53">
        <v>1.1674043949999999</v>
      </c>
      <c r="K17" s="53">
        <v>1.6165837360999999</v>
      </c>
      <c r="L17" s="54">
        <v>1.3177529335</v>
      </c>
      <c r="M17" s="54">
        <v>1.1107881523000001</v>
      </c>
      <c r="N17" s="54">
        <v>1.5632799019000001</v>
      </c>
      <c r="O17" s="54" t="s">
        <v>33</v>
      </c>
      <c r="P17" s="54" t="s">
        <v>33</v>
      </c>
      <c r="Q17" s="54" t="s">
        <v>33</v>
      </c>
      <c r="R17" s="42" t="s">
        <v>33</v>
      </c>
      <c r="S17" s="42" t="s">
        <v>33</v>
      </c>
      <c r="AD17" s="23"/>
    </row>
    <row r="18" spans="1:30" x14ac:dyDescent="0.25">
      <c r="A18" s="5" t="s">
        <v>4</v>
      </c>
      <c r="B18" s="42">
        <v>2015</v>
      </c>
      <c r="C18" s="43">
        <v>166</v>
      </c>
      <c r="D18" s="42">
        <v>14136</v>
      </c>
      <c r="E18" s="52">
        <v>1.1362127834</v>
      </c>
      <c r="F18" s="53">
        <v>0.96748640799999996</v>
      </c>
      <c r="G18" s="53">
        <v>1.3343644711</v>
      </c>
      <c r="H18" s="54">
        <v>0.20510328319999999</v>
      </c>
      <c r="I18" s="55">
        <v>1.1743067346</v>
      </c>
      <c r="J18" s="53">
        <v>1.0085919534000001</v>
      </c>
      <c r="K18" s="53">
        <v>1.3672489673999999</v>
      </c>
      <c r="L18" s="54">
        <v>1.1095229536</v>
      </c>
      <c r="M18" s="54">
        <v>0.94475998920000004</v>
      </c>
      <c r="N18" s="54">
        <v>1.3030200247999999</v>
      </c>
      <c r="O18" s="54" t="s">
        <v>33</v>
      </c>
      <c r="P18" s="54" t="s">
        <v>33</v>
      </c>
      <c r="Q18" s="54" t="s">
        <v>33</v>
      </c>
      <c r="R18" s="42" t="s">
        <v>33</v>
      </c>
      <c r="S18" s="42" t="s">
        <v>33</v>
      </c>
      <c r="AD18" s="23"/>
    </row>
    <row r="19" spans="1:30" x14ac:dyDescent="0.25">
      <c r="A19" s="5" t="s">
        <v>4</v>
      </c>
      <c r="B19" s="42">
        <v>2020</v>
      </c>
      <c r="C19" s="43">
        <v>184</v>
      </c>
      <c r="D19" s="42">
        <v>15768</v>
      </c>
      <c r="E19" s="52">
        <v>1.1245529675999999</v>
      </c>
      <c r="F19" s="53">
        <v>0.96447269499999999</v>
      </c>
      <c r="G19" s="53">
        <v>1.3112028817000001</v>
      </c>
      <c r="H19" s="54">
        <v>0.23214080710000001</v>
      </c>
      <c r="I19" s="55">
        <v>1.1669203450000001</v>
      </c>
      <c r="J19" s="53">
        <v>1.0099265776999999</v>
      </c>
      <c r="K19" s="53">
        <v>1.3483188992999999</v>
      </c>
      <c r="L19" s="54">
        <v>1.0981370289000001</v>
      </c>
      <c r="M19" s="54">
        <v>0.94181706880000005</v>
      </c>
      <c r="N19" s="54">
        <v>1.2804025051000001</v>
      </c>
      <c r="O19" s="54" t="s">
        <v>33</v>
      </c>
      <c r="P19" s="54" t="s">
        <v>33</v>
      </c>
      <c r="Q19" s="54" t="s">
        <v>33</v>
      </c>
      <c r="R19" s="42" t="s">
        <v>33</v>
      </c>
      <c r="S19" s="42" t="s">
        <v>33</v>
      </c>
      <c r="AD19" s="23"/>
    </row>
    <row r="20" spans="1:30" ht="15.6" x14ac:dyDescent="0.3">
      <c r="A20" s="6" t="s">
        <v>3</v>
      </c>
      <c r="B20" s="46">
        <v>2005</v>
      </c>
      <c r="C20" s="47">
        <v>128</v>
      </c>
      <c r="D20" s="46">
        <v>11549</v>
      </c>
      <c r="E20" s="48">
        <v>1.0975843527</v>
      </c>
      <c r="F20" s="49">
        <v>0.91598283579999995</v>
      </c>
      <c r="G20" s="49">
        <v>1.3151899405</v>
      </c>
      <c r="H20" s="50">
        <v>0.45240821489999999</v>
      </c>
      <c r="I20" s="51">
        <v>1.1083210668000001</v>
      </c>
      <c r="J20" s="49">
        <v>0.93202870979999997</v>
      </c>
      <c r="K20" s="49">
        <v>1.3179589577999999</v>
      </c>
      <c r="L20" s="50">
        <v>1.0718019112999999</v>
      </c>
      <c r="M20" s="50">
        <v>0.89446624460000002</v>
      </c>
      <c r="N20" s="50">
        <v>1.2842959072</v>
      </c>
      <c r="O20" s="50">
        <v>1.0153000000000001</v>
      </c>
      <c r="P20" s="50">
        <v>0.85660000000000003</v>
      </c>
      <c r="Q20" s="50">
        <v>1.2033</v>
      </c>
      <c r="R20" s="46" t="s">
        <v>33</v>
      </c>
      <c r="S20" s="42" t="s">
        <v>33</v>
      </c>
      <c r="AD20" s="23"/>
    </row>
    <row r="21" spans="1:30" x14ac:dyDescent="0.25">
      <c r="A21" s="5" t="s">
        <v>3</v>
      </c>
      <c r="B21" s="42">
        <v>2010</v>
      </c>
      <c r="C21" s="43">
        <v>187</v>
      </c>
      <c r="D21" s="42">
        <v>13690</v>
      </c>
      <c r="E21" s="52">
        <v>1.3565760428</v>
      </c>
      <c r="F21" s="53">
        <v>1.1647479576999999</v>
      </c>
      <c r="G21" s="53">
        <v>1.5799972414000001</v>
      </c>
      <c r="H21" s="54">
        <v>3.004309E-4</v>
      </c>
      <c r="I21" s="55">
        <v>1.3659605551</v>
      </c>
      <c r="J21" s="53">
        <v>1.1835650625</v>
      </c>
      <c r="K21" s="53">
        <v>1.576464444</v>
      </c>
      <c r="L21" s="54">
        <v>1.3247098429999999</v>
      </c>
      <c r="M21" s="54">
        <v>1.1373878318999999</v>
      </c>
      <c r="N21" s="54">
        <v>1.5428828399000001</v>
      </c>
      <c r="O21" s="54" t="s">
        <v>33</v>
      </c>
      <c r="P21" s="54" t="s">
        <v>33</v>
      </c>
      <c r="Q21" s="54" t="s">
        <v>33</v>
      </c>
      <c r="R21" s="42" t="s">
        <v>33</v>
      </c>
      <c r="S21" s="42" t="s">
        <v>33</v>
      </c>
      <c r="AD21" s="23"/>
    </row>
    <row r="22" spans="1:30" x14ac:dyDescent="0.25">
      <c r="A22" s="5" t="s">
        <v>3</v>
      </c>
      <c r="B22" s="42">
        <v>2015</v>
      </c>
      <c r="C22" s="43">
        <v>226</v>
      </c>
      <c r="D22" s="42">
        <v>17731</v>
      </c>
      <c r="E22" s="52">
        <v>1.2598760673</v>
      </c>
      <c r="F22" s="53">
        <v>1.0948912049999999</v>
      </c>
      <c r="G22" s="53">
        <v>1.4497218515000001</v>
      </c>
      <c r="H22" s="54">
        <v>3.8044123000000002E-3</v>
      </c>
      <c r="I22" s="55">
        <v>1.2746038013000001</v>
      </c>
      <c r="J22" s="53">
        <v>1.1188042949999999</v>
      </c>
      <c r="K22" s="53">
        <v>1.4520992254</v>
      </c>
      <c r="L22" s="54">
        <v>1.2302813662000001</v>
      </c>
      <c r="M22" s="54">
        <v>1.0691720261</v>
      </c>
      <c r="N22" s="54">
        <v>1.4156676409</v>
      </c>
      <c r="O22" s="54" t="s">
        <v>33</v>
      </c>
      <c r="P22" s="54" t="s">
        <v>33</v>
      </c>
      <c r="Q22" s="54" t="s">
        <v>33</v>
      </c>
      <c r="R22" s="42" t="s">
        <v>33</v>
      </c>
      <c r="S22" s="42" t="s">
        <v>33</v>
      </c>
      <c r="AD22" s="23"/>
    </row>
    <row r="23" spans="1:30" x14ac:dyDescent="0.25">
      <c r="A23" s="5" t="s">
        <v>3</v>
      </c>
      <c r="B23" s="42">
        <v>2020</v>
      </c>
      <c r="C23" s="43">
        <v>224</v>
      </c>
      <c r="D23" s="42">
        <v>19337</v>
      </c>
      <c r="E23" s="52">
        <v>1.1479380908000001</v>
      </c>
      <c r="F23" s="53">
        <v>0.99707377870000002</v>
      </c>
      <c r="G23" s="53">
        <v>1.3216292399</v>
      </c>
      <c r="H23" s="54">
        <v>0.11216442929999999</v>
      </c>
      <c r="I23" s="55">
        <v>1.1584009929000001</v>
      </c>
      <c r="J23" s="53">
        <v>1.0162150576</v>
      </c>
      <c r="K23" s="53">
        <v>1.3204811819</v>
      </c>
      <c r="L23" s="54">
        <v>1.1209728316000001</v>
      </c>
      <c r="M23" s="54">
        <v>0.97365234759999997</v>
      </c>
      <c r="N23" s="54">
        <v>1.2905839463</v>
      </c>
      <c r="O23" s="54" t="s">
        <v>33</v>
      </c>
      <c r="P23" s="54" t="s">
        <v>33</v>
      </c>
      <c r="Q23" s="54" t="s">
        <v>33</v>
      </c>
      <c r="R23" s="42" t="s">
        <v>33</v>
      </c>
      <c r="S23" s="42" t="s">
        <v>33</v>
      </c>
    </row>
    <row r="24" spans="1:30" ht="15.6" x14ac:dyDescent="0.3">
      <c r="A24" s="6" t="s">
        <v>5</v>
      </c>
      <c r="B24" s="46">
        <v>2005</v>
      </c>
      <c r="C24" s="47">
        <v>123</v>
      </c>
      <c r="D24" s="46">
        <v>5721</v>
      </c>
      <c r="E24" s="48">
        <v>2.4286324736</v>
      </c>
      <c r="F24" s="49">
        <v>2.0194409052000002</v>
      </c>
      <c r="G24" s="49">
        <v>2.9207369608999998</v>
      </c>
      <c r="H24" s="50">
        <v>4.5879210000000001E-20</v>
      </c>
      <c r="I24" s="51">
        <v>2.1499737807999999</v>
      </c>
      <c r="J24" s="49">
        <v>1.8017017701</v>
      </c>
      <c r="K24" s="49">
        <v>2.5655673623999999</v>
      </c>
      <c r="L24" s="50">
        <v>2.3715834875000001</v>
      </c>
      <c r="M24" s="50">
        <v>1.9720038979000001</v>
      </c>
      <c r="N24" s="50">
        <v>2.8521283573999998</v>
      </c>
      <c r="O24" s="50">
        <v>0.81120000000000003</v>
      </c>
      <c r="P24" s="50">
        <v>0.6804</v>
      </c>
      <c r="Q24" s="50">
        <v>0.96709999999999996</v>
      </c>
      <c r="R24" s="46" t="s">
        <v>46</v>
      </c>
      <c r="S24" s="42" t="s">
        <v>33</v>
      </c>
    </row>
    <row r="25" spans="1:30" x14ac:dyDescent="0.25">
      <c r="A25" s="5" t="s">
        <v>5</v>
      </c>
      <c r="B25" s="42">
        <v>2010</v>
      </c>
      <c r="C25" s="43">
        <v>166</v>
      </c>
      <c r="D25" s="42">
        <v>7544</v>
      </c>
      <c r="E25" s="52">
        <v>2.4616805438</v>
      </c>
      <c r="F25" s="53">
        <v>2.0953698245000001</v>
      </c>
      <c r="G25" s="53">
        <v>2.8920293825000001</v>
      </c>
      <c r="H25" s="54">
        <v>1.4114809999999999E-26</v>
      </c>
      <c r="I25" s="55">
        <v>2.2004241782</v>
      </c>
      <c r="J25" s="53">
        <v>1.8899066614</v>
      </c>
      <c r="K25" s="53">
        <v>2.5619606844999998</v>
      </c>
      <c r="L25" s="54">
        <v>2.4038552529000001</v>
      </c>
      <c r="M25" s="54">
        <v>2.0461492342000001</v>
      </c>
      <c r="N25" s="54">
        <v>2.8240951248999999</v>
      </c>
      <c r="O25" s="54" t="s">
        <v>33</v>
      </c>
      <c r="P25" s="54" t="s">
        <v>33</v>
      </c>
      <c r="Q25" s="54" t="s">
        <v>33</v>
      </c>
      <c r="R25" s="42" t="s">
        <v>33</v>
      </c>
      <c r="S25" s="42" t="s">
        <v>33</v>
      </c>
    </row>
    <row r="26" spans="1:30" x14ac:dyDescent="0.25">
      <c r="A26" s="5" t="s">
        <v>5</v>
      </c>
      <c r="B26" s="42">
        <v>2015</v>
      </c>
      <c r="C26" s="43">
        <v>150</v>
      </c>
      <c r="D26" s="42">
        <v>9703</v>
      </c>
      <c r="E26" s="52">
        <v>1.7121268535</v>
      </c>
      <c r="F26" s="53">
        <v>1.4466093067000001</v>
      </c>
      <c r="G26" s="53">
        <v>2.0263787524999999</v>
      </c>
      <c r="H26" s="54">
        <v>2.2607309999999998E-9</v>
      </c>
      <c r="I26" s="55">
        <v>1.545913635</v>
      </c>
      <c r="J26" s="53">
        <v>1.3173006700000001</v>
      </c>
      <c r="K26" s="53">
        <v>1.8142015875999999</v>
      </c>
      <c r="L26" s="54">
        <v>1.6719087050999999</v>
      </c>
      <c r="M26" s="54">
        <v>1.4126282103000001</v>
      </c>
      <c r="N26" s="54">
        <v>1.9787787741</v>
      </c>
      <c r="O26" s="54" t="s">
        <v>33</v>
      </c>
      <c r="P26" s="54" t="s">
        <v>33</v>
      </c>
      <c r="Q26" s="54" t="s">
        <v>33</v>
      </c>
      <c r="R26" s="42" t="s">
        <v>33</v>
      </c>
      <c r="S26" s="42" t="s">
        <v>33</v>
      </c>
    </row>
    <row r="27" spans="1:30" x14ac:dyDescent="0.25">
      <c r="A27" s="5" t="s">
        <v>5</v>
      </c>
      <c r="B27" s="42">
        <v>2020</v>
      </c>
      <c r="C27" s="43">
        <v>210</v>
      </c>
      <c r="D27" s="42">
        <v>11167</v>
      </c>
      <c r="E27" s="52">
        <v>2.0736586234000001</v>
      </c>
      <c r="F27" s="53">
        <v>1.7935034971999999</v>
      </c>
      <c r="G27" s="53">
        <v>2.3975755236</v>
      </c>
      <c r="H27" s="54">
        <v>1.61267E-21</v>
      </c>
      <c r="I27" s="55">
        <v>1.8805408794</v>
      </c>
      <c r="J27" s="53">
        <v>1.6426471771</v>
      </c>
      <c r="K27" s="53">
        <v>2.1528871496000002</v>
      </c>
      <c r="L27" s="54">
        <v>2.0249480327999998</v>
      </c>
      <c r="M27" s="54">
        <v>1.7513737976999999</v>
      </c>
      <c r="N27" s="54">
        <v>2.3412560705000001</v>
      </c>
      <c r="O27" s="54" t="s">
        <v>33</v>
      </c>
      <c r="P27" s="54" t="s">
        <v>33</v>
      </c>
      <c r="Q27" s="54" t="s">
        <v>33</v>
      </c>
      <c r="R27" s="42" t="s">
        <v>33</v>
      </c>
      <c r="S27" s="42" t="s">
        <v>33</v>
      </c>
    </row>
    <row r="28" spans="1:30" s="6" customFormat="1" ht="15.6" x14ac:dyDescent="0.3">
      <c r="A28" s="6" t="s">
        <v>6</v>
      </c>
      <c r="B28" s="46">
        <v>2005</v>
      </c>
      <c r="C28" s="47">
        <v>894</v>
      </c>
      <c r="D28" s="46">
        <v>74881</v>
      </c>
      <c r="E28" s="48">
        <v>1.2076882285999999</v>
      </c>
      <c r="F28" s="49">
        <v>1.1107850511999999</v>
      </c>
      <c r="G28" s="49">
        <v>1.3130450899999999</v>
      </c>
      <c r="H28" s="50">
        <v>1.110931E-4</v>
      </c>
      <c r="I28" s="51">
        <v>1.1938943123000001</v>
      </c>
      <c r="J28" s="49">
        <v>1.1181432463000001</v>
      </c>
      <c r="K28" s="49">
        <v>1.2747773003</v>
      </c>
      <c r="L28" s="50">
        <v>1.1793194284999999</v>
      </c>
      <c r="M28" s="50">
        <v>1.0846925231</v>
      </c>
      <c r="N28" s="50">
        <v>1.2822014395000001</v>
      </c>
      <c r="O28" s="50">
        <v>0.84950000000000003</v>
      </c>
      <c r="P28" s="50">
        <v>0.79530000000000001</v>
      </c>
      <c r="Q28" s="50">
        <v>0.90739999999999998</v>
      </c>
      <c r="R28" s="46" t="s">
        <v>46</v>
      </c>
      <c r="S28" s="46" t="s">
        <v>33</v>
      </c>
    </row>
    <row r="29" spans="1:30" x14ac:dyDescent="0.25">
      <c r="A29" s="5" t="s">
        <v>6</v>
      </c>
      <c r="B29" s="42">
        <v>2010</v>
      </c>
      <c r="C29" s="43">
        <v>1101</v>
      </c>
      <c r="D29" s="42">
        <v>92507</v>
      </c>
      <c r="E29" s="52">
        <v>1.1969372693</v>
      </c>
      <c r="F29" s="53">
        <v>1.1063858342999999</v>
      </c>
      <c r="G29" s="53">
        <v>1.2948998279999999</v>
      </c>
      <c r="H29" s="54">
        <v>1.016726E-4</v>
      </c>
      <c r="I29" s="55">
        <v>1.1901802025999999</v>
      </c>
      <c r="J29" s="53">
        <v>1.1219143103</v>
      </c>
      <c r="K29" s="53">
        <v>1.2625999165999999</v>
      </c>
      <c r="L29" s="54">
        <v>1.1688210110999999</v>
      </c>
      <c r="M29" s="54">
        <v>1.0803966446</v>
      </c>
      <c r="N29" s="54">
        <v>1.2644824128000001</v>
      </c>
      <c r="O29" s="54" t="s">
        <v>33</v>
      </c>
      <c r="P29" s="54" t="s">
        <v>33</v>
      </c>
      <c r="Q29" s="54" t="s">
        <v>33</v>
      </c>
      <c r="R29" s="42" t="s">
        <v>33</v>
      </c>
      <c r="S29" s="42" t="s">
        <v>33</v>
      </c>
    </row>
    <row r="30" spans="1:30" x14ac:dyDescent="0.25">
      <c r="A30" s="5" t="s">
        <v>6</v>
      </c>
      <c r="B30" s="42">
        <v>2015</v>
      </c>
      <c r="C30" s="43">
        <v>1241</v>
      </c>
      <c r="D30" s="42">
        <v>121117</v>
      </c>
      <c r="E30" s="52">
        <v>1.0223528487</v>
      </c>
      <c r="F30" s="53">
        <v>0.94742342589999995</v>
      </c>
      <c r="G30" s="53">
        <v>1.1032082581</v>
      </c>
      <c r="H30" s="54">
        <v>0.96582764600000004</v>
      </c>
      <c r="I30" s="55">
        <v>1.0246290777</v>
      </c>
      <c r="J30" s="53">
        <v>0.96917882749999995</v>
      </c>
      <c r="K30" s="53">
        <v>1.0832518386000001</v>
      </c>
      <c r="L30" s="54">
        <v>0.99833760800000004</v>
      </c>
      <c r="M30" s="54">
        <v>0.9251682899</v>
      </c>
      <c r="N30" s="54">
        <v>1.0772937102</v>
      </c>
      <c r="O30" s="54" t="s">
        <v>33</v>
      </c>
      <c r="P30" s="54" t="s">
        <v>33</v>
      </c>
      <c r="Q30" s="54" t="s">
        <v>33</v>
      </c>
      <c r="R30" s="42" t="s">
        <v>33</v>
      </c>
      <c r="S30" s="42" t="s">
        <v>33</v>
      </c>
    </row>
    <row r="31" spans="1:30" x14ac:dyDescent="0.25">
      <c r="A31" s="5" t="s">
        <v>6</v>
      </c>
      <c r="B31" s="42">
        <v>2020</v>
      </c>
      <c r="C31" s="43">
        <v>1424</v>
      </c>
      <c r="D31" s="42">
        <v>139055</v>
      </c>
      <c r="E31" s="52">
        <f>I31</f>
        <v>1.0240552299000001</v>
      </c>
      <c r="F31" s="53" t="s">
        <v>33</v>
      </c>
      <c r="G31" s="53" t="s">
        <v>33</v>
      </c>
      <c r="H31" s="54" t="s">
        <v>33</v>
      </c>
      <c r="I31" s="55">
        <v>1.0240552299000001</v>
      </c>
      <c r="J31" s="53">
        <v>0.97222455159999999</v>
      </c>
      <c r="K31" s="53">
        <v>1.0786490757</v>
      </c>
      <c r="L31" s="54" t="s">
        <v>33</v>
      </c>
      <c r="M31" s="54" t="s">
        <v>33</v>
      </c>
      <c r="N31" s="54" t="s">
        <v>33</v>
      </c>
      <c r="O31" s="54" t="s">
        <v>33</v>
      </c>
      <c r="P31" s="54" t="s">
        <v>33</v>
      </c>
      <c r="Q31" s="54" t="s">
        <v>33</v>
      </c>
      <c r="R31" s="42" t="s">
        <v>33</v>
      </c>
      <c r="S31" s="42" t="s">
        <v>33</v>
      </c>
    </row>
    <row r="32" spans="1:30" ht="15.6" x14ac:dyDescent="0.3">
      <c r="A32" s="6" t="s">
        <v>7</v>
      </c>
      <c r="B32" s="46">
        <v>2005</v>
      </c>
      <c r="C32" s="47" t="s">
        <v>33</v>
      </c>
      <c r="D32" s="46" t="s">
        <v>33</v>
      </c>
      <c r="E32" s="48" t="s">
        <v>33</v>
      </c>
      <c r="F32" s="49" t="s">
        <v>33</v>
      </c>
      <c r="G32" s="49" t="s">
        <v>33</v>
      </c>
      <c r="H32" s="50" t="s">
        <v>33</v>
      </c>
      <c r="I32" s="51" t="s">
        <v>33</v>
      </c>
      <c r="J32" s="49" t="s">
        <v>33</v>
      </c>
      <c r="K32" s="49" t="s">
        <v>33</v>
      </c>
      <c r="L32" s="50" t="s">
        <v>33</v>
      </c>
      <c r="M32" s="50" t="s">
        <v>33</v>
      </c>
      <c r="N32" s="50" t="s">
        <v>33</v>
      </c>
      <c r="O32" s="50">
        <v>1.0154000000000001</v>
      </c>
      <c r="P32" s="50">
        <v>0.33960000000000001</v>
      </c>
      <c r="Q32" s="50">
        <v>3.036</v>
      </c>
      <c r="R32" s="46" t="s">
        <v>33</v>
      </c>
      <c r="S32" s="42" t="s">
        <v>47</v>
      </c>
    </row>
    <row r="33" spans="1:30" x14ac:dyDescent="0.25">
      <c r="A33" s="5" t="s">
        <v>7</v>
      </c>
      <c r="B33" s="42">
        <v>2010</v>
      </c>
      <c r="C33" s="43">
        <v>8</v>
      </c>
      <c r="D33" s="42">
        <v>529</v>
      </c>
      <c r="E33" s="52">
        <v>1.4551008174</v>
      </c>
      <c r="F33" s="53">
        <v>0.7262666753</v>
      </c>
      <c r="G33" s="53">
        <v>2.9153456446999999</v>
      </c>
      <c r="H33" s="54">
        <v>0.32176594850000001</v>
      </c>
      <c r="I33" s="55">
        <v>1.5122873346000001</v>
      </c>
      <c r="J33" s="53">
        <v>0.75629133270000004</v>
      </c>
      <c r="K33" s="53">
        <v>3.023984123</v>
      </c>
      <c r="L33" s="54">
        <v>1.4209202540000001</v>
      </c>
      <c r="M33" s="54">
        <v>0.70920654869999999</v>
      </c>
      <c r="N33" s="54">
        <v>2.8468636841000001</v>
      </c>
      <c r="O33" s="54" t="s">
        <v>33</v>
      </c>
      <c r="P33" s="54" t="s">
        <v>33</v>
      </c>
      <c r="Q33" s="54" t="s">
        <v>33</v>
      </c>
      <c r="R33" s="42" t="s">
        <v>33</v>
      </c>
      <c r="S33" s="42" t="s">
        <v>33</v>
      </c>
    </row>
    <row r="34" spans="1:30" x14ac:dyDescent="0.25">
      <c r="A34" s="5" t="s">
        <v>7</v>
      </c>
      <c r="B34" s="42">
        <v>2015</v>
      </c>
      <c r="C34" s="43">
        <v>14</v>
      </c>
      <c r="D34" s="42">
        <v>694</v>
      </c>
      <c r="E34" s="52">
        <v>1.9508065519</v>
      </c>
      <c r="F34" s="53">
        <v>1.1523864108999999</v>
      </c>
      <c r="G34" s="53">
        <v>3.302404616</v>
      </c>
      <c r="H34" s="54">
        <v>1.6415192700000001E-2</v>
      </c>
      <c r="I34" s="55">
        <v>2.0172910662999999</v>
      </c>
      <c r="J34" s="53">
        <v>1.1947454456</v>
      </c>
      <c r="K34" s="53">
        <v>3.4061341358999999</v>
      </c>
      <c r="L34" s="54">
        <v>1.9049817771999999</v>
      </c>
      <c r="M34" s="54">
        <v>1.1253166599</v>
      </c>
      <c r="N34" s="54">
        <v>3.2248305749999999</v>
      </c>
      <c r="O34" s="54" t="s">
        <v>33</v>
      </c>
      <c r="P34" s="54" t="s">
        <v>33</v>
      </c>
      <c r="Q34" s="54" t="s">
        <v>33</v>
      </c>
      <c r="R34" s="42" t="s">
        <v>33</v>
      </c>
      <c r="S34" s="42" t="s">
        <v>33</v>
      </c>
    </row>
    <row r="35" spans="1:30" x14ac:dyDescent="0.25">
      <c r="A35" s="5" t="s">
        <v>7</v>
      </c>
      <c r="B35" s="42">
        <v>2020</v>
      </c>
      <c r="C35" s="43" t="s">
        <v>33</v>
      </c>
      <c r="D35" s="42" t="s">
        <v>33</v>
      </c>
      <c r="E35" s="52" t="s">
        <v>33</v>
      </c>
      <c r="F35" s="53" t="s">
        <v>33</v>
      </c>
      <c r="G35" s="53" t="s">
        <v>33</v>
      </c>
      <c r="H35" s="54" t="s">
        <v>33</v>
      </c>
      <c r="I35" s="55" t="s">
        <v>33</v>
      </c>
      <c r="J35" s="53" t="s">
        <v>33</v>
      </c>
      <c r="K35" s="53" t="s">
        <v>33</v>
      </c>
      <c r="L35" s="54" t="s">
        <v>33</v>
      </c>
      <c r="M35" s="54" t="s">
        <v>33</v>
      </c>
      <c r="N35" s="54" t="s">
        <v>33</v>
      </c>
      <c r="O35" s="54" t="s">
        <v>33</v>
      </c>
      <c r="P35" s="54" t="s">
        <v>33</v>
      </c>
      <c r="Q35" s="54" t="s">
        <v>33</v>
      </c>
      <c r="R35" s="42" t="s">
        <v>33</v>
      </c>
      <c r="S35" s="42" t="s">
        <v>47</v>
      </c>
    </row>
    <row r="36" spans="1:30" x14ac:dyDescent="0.25">
      <c r="B36" s="42"/>
      <c r="C36" s="42"/>
      <c r="D36" s="42"/>
      <c r="E36" s="53"/>
      <c r="F36" s="53"/>
      <c r="G36" s="53"/>
      <c r="H36" s="54"/>
      <c r="I36" s="53"/>
      <c r="J36" s="53"/>
      <c r="K36" s="53"/>
      <c r="L36" s="54"/>
      <c r="M36" s="54"/>
      <c r="N36" s="54"/>
      <c r="O36" s="54"/>
      <c r="P36" s="54"/>
      <c r="Q36" s="54"/>
      <c r="R36" s="42"/>
      <c r="S36" s="42"/>
    </row>
    <row r="37" spans="1:30" x14ac:dyDescent="0.25">
      <c r="B37" s="42"/>
      <c r="C37" s="42"/>
      <c r="D37" s="42"/>
      <c r="E37" s="53"/>
      <c r="F37" s="53"/>
      <c r="G37" s="53"/>
      <c r="H37" s="54"/>
      <c r="I37" s="53"/>
      <c r="J37" s="53"/>
      <c r="K37" s="53"/>
      <c r="L37" s="54"/>
      <c r="M37" s="54"/>
      <c r="N37" s="54"/>
      <c r="O37" s="54"/>
      <c r="P37" s="54"/>
      <c r="Q37" s="54"/>
      <c r="R37" s="42"/>
      <c r="S37" s="42"/>
    </row>
    <row r="38" spans="1:30" x14ac:dyDescent="0.25">
      <c r="B38" s="42"/>
      <c r="C38" s="42"/>
      <c r="D38" s="42"/>
      <c r="E38" s="53"/>
      <c r="F38" s="53"/>
      <c r="G38" s="53"/>
      <c r="H38" s="54"/>
      <c r="I38" s="53"/>
      <c r="J38" s="53"/>
      <c r="K38" s="53"/>
      <c r="L38" s="54"/>
      <c r="M38" s="54"/>
      <c r="N38" s="54"/>
      <c r="O38" s="54"/>
      <c r="P38" s="54"/>
      <c r="Q38" s="54"/>
      <c r="R38" s="42"/>
      <c r="S38" s="42"/>
    </row>
    <row r="39" spans="1:30" x14ac:dyDescent="0.25">
      <c r="B39" s="42"/>
      <c r="C39" s="42"/>
      <c r="D39" s="42"/>
      <c r="E39" s="53"/>
      <c r="F39" s="53"/>
      <c r="G39" s="53"/>
      <c r="H39" s="54"/>
      <c r="I39" s="53"/>
      <c r="J39" s="53"/>
      <c r="K39" s="53"/>
      <c r="L39" s="54"/>
      <c r="M39" s="54"/>
      <c r="N39" s="54"/>
      <c r="O39" s="54"/>
      <c r="P39" s="54"/>
      <c r="Q39" s="54"/>
      <c r="R39" s="42"/>
      <c r="S39" s="42"/>
    </row>
    <row r="40" spans="1:30" x14ac:dyDescent="0.25">
      <c r="B40" s="42"/>
      <c r="C40" s="42"/>
      <c r="D40" s="42"/>
      <c r="E40" s="53"/>
      <c r="F40" s="53"/>
      <c r="G40" s="53"/>
      <c r="H40" s="54"/>
      <c r="I40" s="53"/>
      <c r="J40" s="53"/>
      <c r="K40" s="53"/>
      <c r="L40" s="54"/>
      <c r="M40" s="54"/>
      <c r="N40" s="54"/>
      <c r="O40" s="54"/>
      <c r="P40" s="54"/>
      <c r="Q40" s="54"/>
      <c r="R40" s="42"/>
      <c r="S40" s="42"/>
    </row>
    <row r="41" spans="1:30" x14ac:dyDescent="0.25">
      <c r="B41" s="42"/>
      <c r="C41" s="42"/>
      <c r="D41" s="42"/>
      <c r="E41" s="53"/>
      <c r="F41" s="53"/>
      <c r="G41" s="53"/>
      <c r="H41" s="54"/>
      <c r="I41" s="53"/>
      <c r="J41" s="53"/>
      <c r="K41" s="53"/>
      <c r="L41" s="54"/>
      <c r="M41" s="54"/>
      <c r="N41" s="54"/>
      <c r="O41" s="54"/>
      <c r="P41" s="54"/>
      <c r="Q41" s="54"/>
      <c r="R41" s="42"/>
      <c r="S41" s="42"/>
    </row>
    <row r="42" spans="1:30" x14ac:dyDescent="0.25">
      <c r="B42" s="42"/>
      <c r="C42" s="42"/>
      <c r="D42" s="42"/>
      <c r="E42" s="53"/>
      <c r="F42" s="53"/>
      <c r="G42" s="53"/>
      <c r="H42" s="54"/>
      <c r="I42" s="53"/>
      <c r="J42" s="53"/>
      <c r="K42" s="53"/>
      <c r="L42" s="54"/>
      <c r="M42" s="54"/>
      <c r="N42" s="54"/>
      <c r="O42" s="54"/>
      <c r="P42" s="54"/>
      <c r="Q42" s="54"/>
      <c r="R42" s="42"/>
      <c r="S42" s="42"/>
    </row>
    <row r="43" spans="1:30" x14ac:dyDescent="0.25">
      <c r="B43" s="42"/>
      <c r="C43" s="42"/>
      <c r="D43" s="42"/>
      <c r="E43" s="53"/>
      <c r="F43" s="53"/>
      <c r="G43" s="53"/>
      <c r="H43" s="54"/>
      <c r="I43" s="53"/>
      <c r="J43" s="53"/>
      <c r="K43" s="53"/>
      <c r="L43" s="54"/>
      <c r="M43" s="54"/>
      <c r="N43" s="54"/>
      <c r="O43" s="54"/>
      <c r="P43" s="54"/>
      <c r="Q43" s="54"/>
      <c r="R43" s="42"/>
      <c r="S43" s="42"/>
    </row>
    <row r="44" spans="1:30" x14ac:dyDescent="0.25">
      <c r="B44" s="42"/>
      <c r="C44" s="42"/>
      <c r="D44" s="42"/>
      <c r="E44" s="53"/>
      <c r="F44" s="53"/>
      <c r="G44" s="53"/>
      <c r="H44" s="54"/>
      <c r="I44" s="53"/>
      <c r="J44" s="53"/>
      <c r="K44" s="53"/>
      <c r="L44" s="54"/>
      <c r="M44" s="54"/>
      <c r="N44" s="54"/>
      <c r="O44" s="54"/>
      <c r="P44" s="54"/>
      <c r="Q44" s="54"/>
      <c r="R44" s="42"/>
      <c r="S44" s="42"/>
    </row>
    <row r="45" spans="1:30" x14ac:dyDescent="0.25">
      <c r="B45" s="42"/>
      <c r="C45" s="42"/>
      <c r="D45" s="42"/>
      <c r="E45" s="53"/>
      <c r="F45" s="53"/>
      <c r="G45" s="53"/>
      <c r="H45" s="54"/>
      <c r="I45" s="53"/>
      <c r="J45" s="53"/>
      <c r="K45" s="53"/>
      <c r="L45" s="54"/>
      <c r="M45" s="54"/>
      <c r="N45" s="54"/>
      <c r="O45" s="54"/>
      <c r="P45" s="54"/>
      <c r="Q45" s="54"/>
      <c r="R45" s="42"/>
      <c r="S45" s="42"/>
    </row>
    <row r="46" spans="1:30" x14ac:dyDescent="0.25">
      <c r="B46" s="42"/>
      <c r="C46" s="42"/>
      <c r="D46" s="42"/>
      <c r="E46" s="53"/>
      <c r="F46" s="53"/>
      <c r="G46" s="53"/>
      <c r="H46" s="54"/>
      <c r="I46" s="53"/>
      <c r="J46" s="53"/>
      <c r="K46" s="53"/>
      <c r="L46" s="54"/>
      <c r="M46" s="54"/>
      <c r="N46" s="54"/>
      <c r="O46" s="54"/>
      <c r="P46" s="54"/>
      <c r="Q46" s="54"/>
      <c r="R46" s="42"/>
      <c r="S46" s="42"/>
    </row>
    <row r="47" spans="1:30" x14ac:dyDescent="0.25">
      <c r="B47" s="42"/>
      <c r="C47" s="42"/>
      <c r="D47" s="42"/>
      <c r="E47" s="53"/>
      <c r="F47" s="53"/>
      <c r="G47" s="53"/>
      <c r="H47" s="54"/>
      <c r="I47" s="53"/>
      <c r="J47" s="53"/>
      <c r="K47" s="53"/>
      <c r="L47" s="54"/>
      <c r="M47" s="54"/>
      <c r="N47" s="54"/>
      <c r="O47" s="54"/>
      <c r="P47" s="54"/>
      <c r="Q47" s="54"/>
      <c r="R47" s="42"/>
      <c r="S47" s="42"/>
    </row>
    <row r="48" spans="1:30" s="6" customFormat="1" ht="15.6" x14ac:dyDescent="0.3">
      <c r="B48" s="46"/>
      <c r="C48" s="46"/>
      <c r="D48" s="46"/>
      <c r="E48" s="49"/>
      <c r="F48" s="49"/>
      <c r="G48" s="49"/>
      <c r="H48" s="50"/>
      <c r="I48" s="49"/>
      <c r="J48" s="49"/>
      <c r="K48" s="49"/>
      <c r="L48" s="50"/>
      <c r="M48" s="50"/>
      <c r="N48" s="50"/>
      <c r="O48" s="50"/>
      <c r="P48" s="50"/>
      <c r="Q48" s="50"/>
      <c r="R48" s="46"/>
      <c r="S48" s="46"/>
      <c r="AD48" s="22"/>
    </row>
    <row r="49" spans="2:30" x14ac:dyDescent="0.25">
      <c r="B49" s="42"/>
      <c r="C49" s="42"/>
      <c r="D49" s="42"/>
      <c r="E49" s="53"/>
      <c r="F49" s="53"/>
      <c r="G49" s="53"/>
      <c r="H49" s="54"/>
      <c r="I49" s="53"/>
      <c r="J49" s="53"/>
      <c r="K49" s="53"/>
      <c r="L49" s="54"/>
      <c r="M49" s="54"/>
      <c r="N49" s="54"/>
      <c r="O49" s="54"/>
      <c r="P49" s="54"/>
      <c r="Q49" s="54"/>
      <c r="R49" s="42"/>
      <c r="S49" s="42"/>
      <c r="AD49" s="23"/>
    </row>
    <row r="50" spans="2:30" x14ac:dyDescent="0.25">
      <c r="B50" s="42"/>
      <c r="C50" s="42"/>
      <c r="D50" s="42"/>
      <c r="E50" s="53"/>
      <c r="F50" s="53"/>
      <c r="G50" s="53"/>
      <c r="H50" s="54"/>
      <c r="I50" s="53"/>
      <c r="J50" s="53"/>
      <c r="K50" s="53"/>
      <c r="L50" s="54"/>
      <c r="M50" s="54"/>
      <c r="N50" s="54"/>
      <c r="O50" s="54"/>
      <c r="P50" s="54"/>
      <c r="Q50" s="54"/>
      <c r="R50" s="42"/>
      <c r="S50" s="42"/>
      <c r="AD50" s="23"/>
    </row>
    <row r="51" spans="2:30" x14ac:dyDescent="0.25">
      <c r="B51" s="42"/>
      <c r="C51" s="42"/>
      <c r="D51" s="42"/>
      <c r="E51" s="53"/>
      <c r="F51" s="53"/>
      <c r="G51" s="53"/>
      <c r="H51" s="54"/>
      <c r="I51" s="53"/>
      <c r="J51" s="53"/>
      <c r="K51" s="53"/>
      <c r="L51" s="54"/>
      <c r="M51" s="54"/>
      <c r="N51" s="54"/>
      <c r="O51" s="54"/>
      <c r="P51" s="54"/>
      <c r="Q51" s="54"/>
      <c r="R51" s="42"/>
      <c r="S51" s="42"/>
      <c r="AD51" s="23"/>
    </row>
    <row r="52" spans="2:30" x14ac:dyDescent="0.25">
      <c r="B52" s="42"/>
      <c r="C52" s="42"/>
      <c r="D52" s="42"/>
      <c r="E52" s="53"/>
      <c r="F52" s="53"/>
      <c r="G52" s="53"/>
      <c r="H52" s="54"/>
      <c r="I52" s="53"/>
      <c r="J52" s="53"/>
      <c r="K52" s="53"/>
      <c r="L52" s="54"/>
      <c r="M52" s="54"/>
      <c r="N52" s="54"/>
      <c r="O52" s="54"/>
      <c r="P52" s="54"/>
      <c r="Q52" s="54"/>
      <c r="R52" s="42"/>
      <c r="S52" s="42"/>
      <c r="AD52" s="23"/>
    </row>
    <row r="53" spans="2:30" x14ac:dyDescent="0.25">
      <c r="B53" s="42"/>
      <c r="C53" s="42"/>
      <c r="D53" s="42"/>
      <c r="E53" s="53"/>
      <c r="F53" s="53"/>
      <c r="G53" s="53"/>
      <c r="H53" s="54"/>
      <c r="I53" s="53"/>
      <c r="J53" s="53"/>
      <c r="K53" s="53"/>
      <c r="L53" s="54"/>
      <c r="M53" s="54"/>
      <c r="N53" s="54"/>
      <c r="O53" s="54"/>
      <c r="P53" s="54"/>
      <c r="Q53" s="54"/>
      <c r="R53" s="42"/>
      <c r="S53" s="42"/>
      <c r="AD53" s="23"/>
    </row>
    <row r="54" spans="2:30" x14ac:dyDescent="0.25">
      <c r="B54" s="42"/>
      <c r="C54" s="42"/>
      <c r="D54" s="42"/>
      <c r="E54" s="53"/>
      <c r="F54" s="53"/>
      <c r="G54" s="53"/>
      <c r="H54" s="54"/>
      <c r="I54" s="53"/>
      <c r="J54" s="53"/>
      <c r="K54" s="53"/>
      <c r="L54" s="54"/>
      <c r="M54" s="54"/>
      <c r="N54" s="54"/>
      <c r="O54" s="54"/>
      <c r="P54" s="54"/>
      <c r="Q54" s="54"/>
      <c r="R54" s="42"/>
      <c r="S54" s="42"/>
      <c r="AD54" s="23"/>
    </row>
    <row r="55" spans="2:30" x14ac:dyDescent="0.25">
      <c r="B55" s="42"/>
      <c r="C55" s="42"/>
      <c r="D55" s="42"/>
      <c r="E55" s="53"/>
      <c r="F55" s="53"/>
      <c r="G55" s="53"/>
      <c r="H55" s="54"/>
      <c r="I55" s="53"/>
      <c r="J55" s="53"/>
      <c r="K55" s="53"/>
      <c r="L55" s="54"/>
      <c r="M55" s="54"/>
      <c r="N55" s="54"/>
      <c r="O55" s="54"/>
      <c r="P55" s="54"/>
      <c r="Q55" s="54"/>
      <c r="R55" s="42"/>
      <c r="S55" s="42"/>
      <c r="AD55" s="23"/>
    </row>
    <row r="56" spans="2:30" x14ac:dyDescent="0.25">
      <c r="B56" s="42"/>
      <c r="C56" s="42"/>
      <c r="D56" s="42"/>
      <c r="E56" s="53"/>
      <c r="F56" s="53"/>
      <c r="G56" s="53"/>
      <c r="H56" s="54"/>
      <c r="I56" s="53"/>
      <c r="J56" s="53"/>
      <c r="K56" s="53"/>
      <c r="L56" s="54"/>
      <c r="M56" s="54"/>
      <c r="N56" s="54"/>
      <c r="O56" s="54"/>
      <c r="P56" s="54"/>
      <c r="Q56" s="54"/>
      <c r="R56" s="42"/>
      <c r="S56" s="42"/>
      <c r="AD56" s="23"/>
    </row>
    <row r="57" spans="2:30" x14ac:dyDescent="0.25">
      <c r="B57" s="42"/>
      <c r="C57" s="42"/>
      <c r="D57" s="42"/>
      <c r="E57" s="53"/>
      <c r="F57" s="53"/>
      <c r="G57" s="53"/>
      <c r="H57" s="54"/>
      <c r="I57" s="53"/>
      <c r="J57" s="53"/>
      <c r="K57" s="53"/>
      <c r="L57" s="54"/>
      <c r="M57" s="54"/>
      <c r="N57" s="54"/>
      <c r="O57" s="54"/>
      <c r="P57" s="54"/>
      <c r="Q57" s="54"/>
      <c r="R57" s="42"/>
      <c r="S57" s="42"/>
      <c r="AD57" s="23"/>
    </row>
    <row r="58" spans="2:30" x14ac:dyDescent="0.25">
      <c r="B58" s="42"/>
      <c r="C58" s="42"/>
      <c r="D58" s="42"/>
      <c r="E58" s="53"/>
      <c r="F58" s="53"/>
      <c r="G58" s="53"/>
      <c r="H58" s="54"/>
      <c r="I58" s="53"/>
      <c r="J58" s="53"/>
      <c r="K58" s="53"/>
      <c r="L58" s="54"/>
      <c r="M58" s="54"/>
      <c r="N58" s="54"/>
      <c r="O58" s="54"/>
      <c r="P58" s="54"/>
      <c r="Q58" s="54"/>
      <c r="R58" s="42"/>
      <c r="S58" s="42"/>
      <c r="AD58" s="23"/>
    </row>
    <row r="59" spans="2:30" x14ac:dyDescent="0.25">
      <c r="B59" s="42"/>
      <c r="C59" s="42"/>
      <c r="D59" s="42"/>
      <c r="E59" s="53"/>
      <c r="F59" s="53"/>
      <c r="G59" s="53"/>
      <c r="H59" s="54"/>
      <c r="I59" s="53"/>
      <c r="J59" s="53"/>
      <c r="K59" s="53"/>
      <c r="L59" s="54"/>
      <c r="M59" s="54"/>
      <c r="N59" s="54"/>
      <c r="O59" s="54"/>
      <c r="P59" s="54"/>
      <c r="Q59" s="54"/>
      <c r="R59" s="42"/>
      <c r="S59" s="42"/>
      <c r="AD59" s="23"/>
    </row>
    <row r="60" spans="2:30" x14ac:dyDescent="0.25">
      <c r="B60" s="42"/>
      <c r="C60" s="42"/>
      <c r="D60" s="42"/>
      <c r="E60" s="53"/>
      <c r="F60" s="53"/>
      <c r="G60" s="53"/>
      <c r="H60" s="54"/>
      <c r="I60" s="53"/>
      <c r="J60" s="53"/>
      <c r="K60" s="53"/>
      <c r="L60" s="54"/>
      <c r="M60" s="54"/>
      <c r="N60" s="54"/>
      <c r="O60" s="54"/>
      <c r="P60" s="54"/>
      <c r="Q60" s="54"/>
      <c r="R60" s="42"/>
      <c r="S60" s="42"/>
      <c r="AD60" s="23"/>
    </row>
    <row r="61" spans="2:30" x14ac:dyDescent="0.25">
      <c r="B61" s="42"/>
      <c r="C61" s="42"/>
      <c r="D61" s="42"/>
      <c r="E61" s="53"/>
      <c r="F61" s="53"/>
      <c r="G61" s="53"/>
      <c r="H61" s="54"/>
      <c r="I61" s="53"/>
      <c r="J61" s="53"/>
      <c r="K61" s="53"/>
      <c r="L61" s="54"/>
      <c r="M61" s="54"/>
      <c r="N61" s="54"/>
      <c r="O61" s="54"/>
      <c r="P61" s="54"/>
      <c r="Q61" s="54"/>
      <c r="R61" s="42"/>
      <c r="S61" s="42"/>
      <c r="AD61" s="23"/>
    </row>
    <row r="62" spans="2:30" x14ac:dyDescent="0.25">
      <c r="B62" s="42"/>
      <c r="C62" s="42"/>
      <c r="D62" s="42"/>
      <c r="E62" s="53"/>
      <c r="F62" s="53"/>
      <c r="G62" s="53"/>
      <c r="H62" s="54"/>
      <c r="I62" s="53"/>
      <c r="J62" s="53"/>
      <c r="K62" s="53"/>
      <c r="L62" s="54"/>
      <c r="M62" s="54"/>
      <c r="N62" s="54"/>
      <c r="O62" s="54"/>
      <c r="P62" s="54"/>
      <c r="Q62" s="54"/>
      <c r="R62" s="42"/>
      <c r="S62" s="42"/>
      <c r="AD62" s="23"/>
    </row>
    <row r="63" spans="2:30" x14ac:dyDescent="0.25">
      <c r="B63" s="42"/>
      <c r="C63" s="42"/>
      <c r="D63" s="42"/>
      <c r="E63" s="53"/>
      <c r="F63" s="53"/>
      <c r="G63" s="53"/>
      <c r="H63" s="54"/>
      <c r="I63" s="53"/>
      <c r="J63" s="53"/>
      <c r="K63" s="53"/>
      <c r="L63" s="54"/>
      <c r="M63" s="54"/>
      <c r="N63" s="54"/>
      <c r="O63" s="54"/>
      <c r="P63" s="54"/>
      <c r="Q63" s="54"/>
      <c r="R63" s="42"/>
      <c r="S63" s="42"/>
    </row>
    <row r="64" spans="2:30" x14ac:dyDescent="0.25">
      <c r="B64" s="42"/>
      <c r="C64" s="42"/>
      <c r="D64" s="42"/>
      <c r="E64" s="53"/>
      <c r="F64" s="53"/>
      <c r="G64" s="53"/>
      <c r="H64" s="54"/>
      <c r="I64" s="53"/>
      <c r="J64" s="53"/>
      <c r="K64" s="53"/>
      <c r="L64" s="54"/>
      <c r="M64" s="54"/>
      <c r="N64" s="54"/>
      <c r="O64" s="54"/>
      <c r="P64" s="54"/>
      <c r="Q64" s="54"/>
      <c r="R64" s="42"/>
      <c r="S64" s="42"/>
      <c r="AD64" s="23"/>
    </row>
    <row r="65" spans="2:30" x14ac:dyDescent="0.25">
      <c r="B65" s="42"/>
      <c r="C65" s="42"/>
      <c r="D65" s="42"/>
      <c r="E65" s="53"/>
      <c r="F65" s="53"/>
      <c r="G65" s="53"/>
      <c r="H65" s="54"/>
      <c r="I65" s="53"/>
      <c r="J65" s="53"/>
      <c r="K65" s="53"/>
      <c r="L65" s="54"/>
      <c r="M65" s="54"/>
      <c r="N65" s="54"/>
      <c r="O65" s="54"/>
      <c r="P65" s="54"/>
      <c r="Q65" s="54"/>
      <c r="R65" s="42"/>
      <c r="S65" s="42"/>
    </row>
    <row r="66" spans="2:30" x14ac:dyDescent="0.25">
      <c r="B66" s="42"/>
      <c r="C66" s="42"/>
      <c r="D66" s="42"/>
      <c r="E66" s="53"/>
      <c r="F66" s="53"/>
      <c r="G66" s="53"/>
      <c r="H66" s="54"/>
      <c r="I66" s="53"/>
      <c r="J66" s="53"/>
      <c r="K66" s="53"/>
      <c r="L66" s="54"/>
      <c r="M66" s="54"/>
      <c r="N66" s="54"/>
      <c r="O66" s="54"/>
      <c r="P66" s="54"/>
      <c r="Q66" s="54"/>
      <c r="R66" s="42"/>
      <c r="S66" s="42"/>
    </row>
    <row r="67" spans="2:30" x14ac:dyDescent="0.25">
      <c r="B67" s="42"/>
      <c r="C67" s="42"/>
      <c r="D67" s="42"/>
      <c r="E67" s="53"/>
      <c r="F67" s="53"/>
      <c r="G67" s="53"/>
      <c r="H67" s="54"/>
      <c r="I67" s="53"/>
      <c r="J67" s="53"/>
      <c r="K67" s="53"/>
      <c r="L67" s="54"/>
      <c r="M67" s="54"/>
      <c r="N67" s="54"/>
      <c r="O67" s="54"/>
      <c r="P67" s="54"/>
      <c r="Q67" s="54"/>
      <c r="R67" s="42"/>
      <c r="S67" s="42"/>
    </row>
    <row r="68" spans="2:30" s="6" customFormat="1" ht="15.6" x14ac:dyDescent="0.3">
      <c r="B68" s="46"/>
      <c r="C68" s="46"/>
      <c r="D68" s="46"/>
      <c r="E68" s="49"/>
      <c r="F68" s="49"/>
      <c r="G68" s="49"/>
      <c r="H68" s="50"/>
      <c r="I68" s="49"/>
      <c r="J68" s="49"/>
      <c r="K68" s="49"/>
      <c r="L68" s="50"/>
      <c r="M68" s="50"/>
      <c r="N68" s="50"/>
      <c r="O68" s="50"/>
      <c r="P68" s="50"/>
      <c r="Q68" s="50"/>
      <c r="R68" s="46"/>
      <c r="S68" s="46"/>
      <c r="AD68" s="22"/>
    </row>
    <row r="69" spans="2:30" x14ac:dyDescent="0.25">
      <c r="B69" s="42"/>
      <c r="C69" s="42"/>
      <c r="D69" s="42"/>
      <c r="E69" s="53"/>
      <c r="F69" s="53"/>
      <c r="G69" s="53"/>
      <c r="H69" s="54"/>
      <c r="I69" s="53"/>
      <c r="J69" s="53"/>
      <c r="K69" s="53"/>
      <c r="L69" s="54"/>
      <c r="M69" s="54"/>
      <c r="N69" s="54"/>
      <c r="O69" s="54"/>
      <c r="P69" s="54"/>
      <c r="Q69" s="54"/>
      <c r="R69" s="42"/>
      <c r="S69" s="42"/>
      <c r="AD69" s="23"/>
    </row>
    <row r="70" spans="2:30" x14ac:dyDescent="0.25">
      <c r="B70" s="42"/>
      <c r="C70" s="42"/>
      <c r="D70" s="42"/>
      <c r="E70" s="53"/>
      <c r="F70" s="53"/>
      <c r="G70" s="53"/>
      <c r="H70" s="54"/>
      <c r="I70" s="53"/>
      <c r="J70" s="53"/>
      <c r="K70" s="53"/>
      <c r="L70" s="54"/>
      <c r="M70" s="54"/>
      <c r="N70" s="54"/>
      <c r="O70" s="54"/>
      <c r="P70" s="54"/>
      <c r="Q70" s="54"/>
      <c r="R70" s="42"/>
      <c r="S70" s="42"/>
      <c r="AD70" s="23"/>
    </row>
    <row r="71" spans="2:30" x14ac:dyDescent="0.25">
      <c r="B71" s="42"/>
      <c r="C71" s="42"/>
      <c r="D71" s="42"/>
      <c r="E71" s="53"/>
      <c r="F71" s="53"/>
      <c r="G71" s="53"/>
      <c r="H71" s="54"/>
      <c r="I71" s="53"/>
      <c r="J71" s="53"/>
      <c r="K71" s="53"/>
      <c r="L71" s="54"/>
      <c r="M71" s="54"/>
      <c r="N71" s="54"/>
      <c r="O71" s="54"/>
      <c r="P71" s="54"/>
      <c r="Q71" s="54"/>
      <c r="R71" s="42"/>
      <c r="S71" s="42"/>
      <c r="AD71" s="23"/>
    </row>
    <row r="72" spans="2:30" x14ac:dyDescent="0.25">
      <c r="B72" s="42"/>
      <c r="C72" s="42"/>
      <c r="D72" s="42"/>
      <c r="E72" s="53"/>
      <c r="F72" s="53"/>
      <c r="G72" s="53"/>
      <c r="H72" s="54"/>
      <c r="I72" s="53"/>
      <c r="J72" s="53"/>
      <c r="K72" s="53"/>
      <c r="L72" s="54"/>
      <c r="M72" s="54"/>
      <c r="N72" s="54"/>
      <c r="O72" s="54"/>
      <c r="P72" s="54"/>
      <c r="Q72" s="54"/>
      <c r="R72" s="42"/>
      <c r="S72" s="42"/>
      <c r="AD72" s="23"/>
    </row>
    <row r="73" spans="2:30" x14ac:dyDescent="0.25">
      <c r="B73" s="42"/>
      <c r="C73" s="42"/>
      <c r="D73" s="42"/>
      <c r="E73" s="53"/>
      <c r="F73" s="53"/>
      <c r="G73" s="53"/>
      <c r="H73" s="54"/>
      <c r="I73" s="53"/>
      <c r="J73" s="53"/>
      <c r="K73" s="53"/>
      <c r="L73" s="54"/>
      <c r="M73" s="54"/>
      <c r="N73" s="54"/>
      <c r="O73" s="54"/>
      <c r="P73" s="54"/>
      <c r="Q73" s="54"/>
      <c r="R73" s="42"/>
      <c r="S73" s="42"/>
      <c r="AD73" s="23"/>
    </row>
    <row r="74" spans="2:30" x14ac:dyDescent="0.25">
      <c r="B74" s="42"/>
      <c r="C74" s="42"/>
      <c r="D74" s="42"/>
      <c r="E74" s="53"/>
      <c r="F74" s="53"/>
      <c r="G74" s="53"/>
      <c r="H74" s="54"/>
      <c r="I74" s="53"/>
      <c r="J74" s="53"/>
      <c r="K74" s="53"/>
      <c r="L74" s="54"/>
      <c r="M74" s="54"/>
      <c r="N74" s="54"/>
      <c r="O74" s="54"/>
      <c r="P74" s="54"/>
      <c r="Q74" s="54"/>
      <c r="R74" s="42"/>
      <c r="S74" s="42"/>
      <c r="AD74" s="23"/>
    </row>
    <row r="75" spans="2:30" x14ac:dyDescent="0.25">
      <c r="B75" s="42"/>
      <c r="C75" s="42"/>
      <c r="D75" s="42"/>
      <c r="E75" s="53"/>
      <c r="F75" s="53"/>
      <c r="G75" s="53"/>
      <c r="H75" s="54"/>
      <c r="I75" s="53"/>
      <c r="J75" s="53"/>
      <c r="K75" s="53"/>
      <c r="L75" s="54"/>
      <c r="M75" s="54"/>
      <c r="N75" s="54"/>
      <c r="O75" s="54"/>
      <c r="P75" s="54"/>
      <c r="Q75" s="54"/>
      <c r="R75" s="42"/>
      <c r="S75" s="42"/>
      <c r="AD75" s="23"/>
    </row>
    <row r="76" spans="2:30" x14ac:dyDescent="0.25">
      <c r="B76" s="42"/>
      <c r="C76" s="42"/>
      <c r="D76" s="42"/>
      <c r="E76" s="53"/>
      <c r="F76" s="53"/>
      <c r="G76" s="53"/>
      <c r="H76" s="54"/>
      <c r="I76" s="53"/>
      <c r="J76" s="53"/>
      <c r="K76" s="53"/>
      <c r="L76" s="54"/>
      <c r="M76" s="54"/>
      <c r="N76" s="54"/>
      <c r="O76" s="54"/>
      <c r="P76" s="54"/>
      <c r="Q76" s="54"/>
      <c r="R76" s="42"/>
      <c r="S76" s="42"/>
      <c r="AD76" s="23"/>
    </row>
    <row r="77" spans="2:30" x14ac:dyDescent="0.25">
      <c r="B77" s="42"/>
      <c r="C77" s="42"/>
      <c r="D77" s="42"/>
      <c r="E77" s="53"/>
      <c r="F77" s="53"/>
      <c r="G77" s="53"/>
      <c r="H77" s="54"/>
      <c r="I77" s="53"/>
      <c r="J77" s="53"/>
      <c r="K77" s="53"/>
      <c r="L77" s="54"/>
      <c r="M77" s="54"/>
      <c r="N77" s="54"/>
      <c r="O77" s="54"/>
      <c r="P77" s="54"/>
      <c r="Q77" s="54"/>
      <c r="R77" s="42"/>
      <c r="S77" s="42"/>
      <c r="AD77" s="23"/>
    </row>
    <row r="78" spans="2:30" x14ac:dyDescent="0.25">
      <c r="B78" s="42"/>
      <c r="C78" s="42"/>
      <c r="D78" s="42"/>
      <c r="E78" s="53"/>
      <c r="F78" s="53"/>
      <c r="G78" s="53"/>
      <c r="H78" s="54"/>
      <c r="I78" s="53"/>
      <c r="J78" s="53"/>
      <c r="K78" s="53"/>
      <c r="L78" s="54"/>
      <c r="M78" s="54"/>
      <c r="N78" s="54"/>
      <c r="O78" s="54"/>
      <c r="P78" s="54"/>
      <c r="Q78" s="54"/>
      <c r="R78" s="42"/>
      <c r="S78" s="42"/>
      <c r="AD78" s="23"/>
    </row>
    <row r="79" spans="2:30" x14ac:dyDescent="0.25">
      <c r="B79" s="42"/>
      <c r="C79" s="42"/>
      <c r="D79" s="42"/>
      <c r="E79" s="53"/>
      <c r="F79" s="53"/>
      <c r="G79" s="53"/>
      <c r="H79" s="54"/>
      <c r="I79" s="53"/>
      <c r="J79" s="53"/>
      <c r="K79" s="53"/>
      <c r="L79" s="54"/>
      <c r="M79" s="54"/>
      <c r="N79" s="54"/>
      <c r="O79" s="54"/>
      <c r="P79" s="54"/>
      <c r="Q79" s="54"/>
      <c r="R79" s="42"/>
      <c r="S79" s="42"/>
      <c r="AD79" s="23"/>
    </row>
    <row r="80" spans="2:30" x14ac:dyDescent="0.25">
      <c r="B80" s="42"/>
      <c r="C80" s="42"/>
      <c r="D80" s="42"/>
      <c r="E80" s="53"/>
      <c r="F80" s="53"/>
      <c r="G80" s="53"/>
      <c r="H80" s="54"/>
      <c r="I80" s="53"/>
      <c r="J80" s="53"/>
      <c r="K80" s="53"/>
      <c r="L80" s="54"/>
      <c r="M80" s="54"/>
      <c r="N80" s="54"/>
      <c r="O80" s="54"/>
      <c r="P80" s="54"/>
      <c r="Q80" s="54"/>
      <c r="R80" s="42"/>
      <c r="S80" s="42"/>
      <c r="AD80" s="23"/>
    </row>
    <row r="81" spans="2:30" x14ac:dyDescent="0.25">
      <c r="B81" s="42"/>
      <c r="C81" s="42"/>
      <c r="D81" s="42"/>
      <c r="E81" s="53"/>
      <c r="F81" s="53"/>
      <c r="G81" s="53"/>
      <c r="H81" s="54"/>
      <c r="I81" s="53"/>
      <c r="J81" s="53"/>
      <c r="K81" s="53"/>
      <c r="L81" s="54"/>
      <c r="M81" s="54"/>
      <c r="N81" s="54"/>
      <c r="O81" s="54"/>
      <c r="P81" s="54"/>
      <c r="Q81" s="54"/>
      <c r="R81" s="42"/>
      <c r="S81" s="42"/>
      <c r="AD81" s="23"/>
    </row>
    <row r="82" spans="2:30" x14ac:dyDescent="0.25">
      <c r="B82" s="42"/>
      <c r="C82" s="42"/>
      <c r="D82" s="42"/>
      <c r="E82" s="53"/>
      <c r="F82" s="53"/>
      <c r="G82" s="53"/>
      <c r="H82" s="54"/>
      <c r="I82" s="53"/>
      <c r="J82" s="53"/>
      <c r="K82" s="53"/>
      <c r="L82" s="54"/>
      <c r="M82" s="54"/>
      <c r="N82" s="54"/>
      <c r="O82" s="54"/>
      <c r="P82" s="54"/>
      <c r="Q82" s="54"/>
      <c r="R82" s="42"/>
      <c r="S82" s="42"/>
      <c r="AD82" s="23"/>
    </row>
    <row r="83" spans="2:30" x14ac:dyDescent="0.25">
      <c r="B83" s="42"/>
      <c r="C83" s="42"/>
      <c r="D83" s="42"/>
      <c r="E83" s="53"/>
      <c r="F83" s="53"/>
      <c r="G83" s="53"/>
      <c r="H83" s="54"/>
      <c r="I83" s="53"/>
      <c r="J83" s="53"/>
      <c r="K83" s="53"/>
      <c r="L83" s="54"/>
      <c r="M83" s="54"/>
      <c r="N83" s="54"/>
      <c r="O83" s="54"/>
      <c r="P83" s="54"/>
      <c r="Q83" s="54"/>
      <c r="R83" s="42"/>
      <c r="S83" s="42"/>
      <c r="AD83" s="23"/>
    </row>
    <row r="84" spans="2:30" x14ac:dyDescent="0.25">
      <c r="B84" s="42"/>
      <c r="C84" s="42"/>
      <c r="D84" s="42"/>
      <c r="E84" s="53"/>
      <c r="F84" s="53"/>
      <c r="G84" s="53"/>
      <c r="H84" s="54"/>
      <c r="I84" s="53"/>
      <c r="J84" s="53"/>
      <c r="K84" s="53"/>
      <c r="L84" s="54"/>
      <c r="M84" s="54"/>
      <c r="N84" s="54"/>
      <c r="O84" s="54"/>
      <c r="P84" s="54"/>
      <c r="Q84" s="54"/>
      <c r="R84" s="42"/>
      <c r="S84" s="42"/>
      <c r="AD84" s="23"/>
    </row>
    <row r="85" spans="2:30" x14ac:dyDescent="0.25">
      <c r="B85" s="42"/>
      <c r="C85" s="42"/>
      <c r="D85" s="42"/>
      <c r="E85" s="53"/>
      <c r="F85" s="53"/>
      <c r="G85" s="53"/>
      <c r="H85" s="54"/>
      <c r="I85" s="53"/>
      <c r="J85" s="53"/>
      <c r="K85" s="53"/>
      <c r="L85" s="54"/>
      <c r="M85" s="54"/>
      <c r="N85" s="54"/>
      <c r="O85" s="54"/>
      <c r="P85" s="54"/>
      <c r="Q85" s="54"/>
      <c r="R85" s="42"/>
      <c r="S85" s="42"/>
      <c r="AD85" s="23"/>
    </row>
    <row r="86" spans="2:30" x14ac:dyDescent="0.25">
      <c r="B86" s="42"/>
      <c r="C86" s="42"/>
      <c r="D86" s="42"/>
      <c r="E86" s="53"/>
      <c r="F86" s="53"/>
      <c r="G86" s="53"/>
      <c r="H86" s="54"/>
      <c r="I86" s="53"/>
      <c r="J86" s="53"/>
      <c r="K86" s="53"/>
      <c r="L86" s="54"/>
      <c r="M86" s="54"/>
      <c r="N86" s="54"/>
      <c r="O86" s="54"/>
      <c r="P86" s="54"/>
      <c r="Q86" s="54"/>
      <c r="R86" s="42"/>
      <c r="S86" s="42"/>
      <c r="AD86" s="23"/>
    </row>
    <row r="87" spans="2:30" x14ac:dyDescent="0.25">
      <c r="B87" s="42"/>
      <c r="C87" s="42"/>
      <c r="D87" s="42"/>
      <c r="E87" s="53"/>
      <c r="F87" s="53"/>
      <c r="G87" s="53"/>
      <c r="H87" s="54"/>
      <c r="I87" s="53"/>
      <c r="J87" s="53"/>
      <c r="K87" s="53"/>
      <c r="L87" s="54"/>
      <c r="M87" s="54"/>
      <c r="N87" s="54"/>
      <c r="O87" s="54"/>
      <c r="P87" s="54"/>
      <c r="Q87" s="54"/>
      <c r="R87" s="42"/>
      <c r="S87" s="42"/>
      <c r="AD87" s="23"/>
    </row>
    <row r="88" spans="2:30" s="6" customFormat="1" ht="15.6" x14ac:dyDescent="0.3">
      <c r="B88" s="46"/>
      <c r="C88" s="46"/>
      <c r="D88" s="46"/>
      <c r="E88" s="49"/>
      <c r="F88" s="49"/>
      <c r="G88" s="49"/>
      <c r="H88" s="50"/>
      <c r="I88" s="49"/>
      <c r="J88" s="49"/>
      <c r="K88" s="49"/>
      <c r="L88" s="50"/>
      <c r="M88" s="50"/>
      <c r="N88" s="50"/>
      <c r="O88" s="50"/>
      <c r="P88" s="50"/>
      <c r="Q88" s="50"/>
      <c r="R88" s="46"/>
      <c r="S88" s="46"/>
      <c r="AD88" s="22"/>
    </row>
    <row r="89" spans="2:30" x14ac:dyDescent="0.25">
      <c r="B89" s="42"/>
      <c r="C89" s="42"/>
      <c r="D89" s="42"/>
      <c r="E89" s="53"/>
      <c r="F89" s="53"/>
      <c r="G89" s="53"/>
      <c r="H89" s="54"/>
      <c r="I89" s="53"/>
      <c r="J89" s="53"/>
      <c r="K89" s="53"/>
      <c r="L89" s="54"/>
      <c r="M89" s="54"/>
      <c r="N89" s="54"/>
      <c r="O89" s="54"/>
      <c r="P89" s="54"/>
      <c r="Q89" s="54"/>
      <c r="R89" s="42"/>
      <c r="S89" s="42"/>
      <c r="AD89" s="23"/>
    </row>
    <row r="90" spans="2:30" x14ac:dyDescent="0.25">
      <c r="B90" s="42"/>
      <c r="C90" s="42"/>
      <c r="D90" s="42"/>
      <c r="E90" s="53"/>
      <c r="F90" s="53"/>
      <c r="G90" s="53"/>
      <c r="H90" s="54"/>
      <c r="I90" s="53"/>
      <c r="J90" s="53"/>
      <c r="K90" s="53"/>
      <c r="L90" s="54"/>
      <c r="M90" s="54"/>
      <c r="N90" s="54"/>
      <c r="O90" s="54"/>
      <c r="P90" s="54"/>
      <c r="Q90" s="54"/>
      <c r="R90" s="42"/>
      <c r="S90" s="42"/>
      <c r="AD90" s="23"/>
    </row>
    <row r="91" spans="2:30" x14ac:dyDescent="0.25">
      <c r="B91" s="42"/>
      <c r="C91" s="42"/>
      <c r="D91" s="42"/>
      <c r="E91" s="53"/>
      <c r="F91" s="53"/>
      <c r="G91" s="53"/>
      <c r="H91" s="54"/>
      <c r="I91" s="53"/>
      <c r="J91" s="53"/>
      <c r="K91" s="53"/>
      <c r="L91" s="54"/>
      <c r="M91" s="54"/>
      <c r="N91" s="54"/>
      <c r="O91" s="54"/>
      <c r="P91" s="54"/>
      <c r="Q91" s="54"/>
      <c r="R91" s="42"/>
      <c r="S91" s="42"/>
      <c r="AD91" s="23"/>
    </row>
    <row r="92" spans="2:30" x14ac:dyDescent="0.25">
      <c r="B92" s="42"/>
      <c r="C92" s="42"/>
      <c r="D92" s="42"/>
      <c r="E92" s="53"/>
      <c r="F92" s="53"/>
      <c r="G92" s="53"/>
      <c r="H92" s="54"/>
      <c r="I92" s="53"/>
      <c r="J92" s="53"/>
      <c r="K92" s="53"/>
      <c r="L92" s="54"/>
      <c r="M92" s="54"/>
      <c r="N92" s="54"/>
      <c r="O92" s="54"/>
      <c r="P92" s="54"/>
      <c r="Q92" s="54"/>
      <c r="R92" s="42"/>
      <c r="S92" s="42"/>
      <c r="AD92" s="23"/>
    </row>
    <row r="93" spans="2:30" x14ac:dyDescent="0.25">
      <c r="B93" s="42"/>
      <c r="C93" s="42"/>
      <c r="D93" s="42"/>
      <c r="E93" s="53"/>
      <c r="F93" s="53"/>
      <c r="G93" s="53"/>
      <c r="H93" s="54"/>
      <c r="I93" s="53"/>
      <c r="J93" s="53"/>
      <c r="K93" s="53"/>
      <c r="L93" s="54"/>
      <c r="M93" s="54"/>
      <c r="N93" s="54"/>
      <c r="O93" s="54"/>
      <c r="P93" s="54"/>
      <c r="Q93" s="54"/>
      <c r="R93" s="42"/>
      <c r="S93" s="42"/>
      <c r="AD93" s="23"/>
    </row>
    <row r="94" spans="2:30" x14ac:dyDescent="0.25">
      <c r="B94" s="42"/>
      <c r="C94" s="42"/>
      <c r="D94" s="42"/>
      <c r="E94" s="53"/>
      <c r="F94" s="53"/>
      <c r="G94" s="53"/>
      <c r="H94" s="54"/>
      <c r="I94" s="53"/>
      <c r="J94" s="53"/>
      <c r="K94" s="53"/>
      <c r="L94" s="54"/>
      <c r="M94" s="54"/>
      <c r="N94" s="54"/>
      <c r="O94" s="54"/>
      <c r="P94" s="54"/>
      <c r="Q94" s="54"/>
      <c r="R94" s="42"/>
      <c r="S94" s="42"/>
      <c r="AD94" s="23"/>
    </row>
    <row r="95" spans="2:30" x14ac:dyDescent="0.25">
      <c r="B95" s="42"/>
      <c r="C95" s="42"/>
      <c r="D95" s="42"/>
      <c r="E95" s="53"/>
      <c r="F95" s="53"/>
      <c r="G95" s="53"/>
      <c r="H95" s="54"/>
      <c r="I95" s="53"/>
      <c r="J95" s="53"/>
      <c r="K95" s="53"/>
      <c r="L95" s="54"/>
      <c r="M95" s="54"/>
      <c r="N95" s="54"/>
      <c r="O95" s="54"/>
      <c r="P95" s="54"/>
      <c r="Q95" s="54"/>
      <c r="R95" s="42"/>
      <c r="S95" s="42"/>
      <c r="AD95" s="23"/>
    </row>
    <row r="96" spans="2:30" x14ac:dyDescent="0.25">
      <c r="B96" s="42"/>
      <c r="C96" s="42"/>
      <c r="D96" s="42"/>
      <c r="E96" s="53"/>
      <c r="F96" s="53"/>
      <c r="G96" s="53"/>
      <c r="H96" s="54"/>
      <c r="I96" s="53"/>
      <c r="J96" s="53"/>
      <c r="K96" s="53"/>
      <c r="L96" s="54"/>
      <c r="M96" s="54"/>
      <c r="N96" s="54"/>
      <c r="O96" s="54"/>
      <c r="P96" s="54"/>
      <c r="Q96" s="54"/>
      <c r="R96" s="42"/>
      <c r="S96" s="42"/>
      <c r="AD96" s="23"/>
    </row>
    <row r="97" spans="2:30" x14ac:dyDescent="0.25">
      <c r="B97" s="42"/>
      <c r="C97" s="42"/>
      <c r="D97" s="42"/>
      <c r="E97" s="53"/>
      <c r="F97" s="53"/>
      <c r="G97" s="53"/>
      <c r="H97" s="54"/>
      <c r="I97" s="53"/>
      <c r="J97" s="53"/>
      <c r="K97" s="53"/>
      <c r="L97" s="54"/>
      <c r="M97" s="54"/>
      <c r="N97" s="54"/>
      <c r="O97" s="54"/>
      <c r="P97" s="54"/>
      <c r="Q97" s="54"/>
      <c r="R97" s="42"/>
      <c r="S97" s="42"/>
      <c r="AD97" s="23"/>
    </row>
    <row r="98" spans="2:30" x14ac:dyDescent="0.25">
      <c r="B98" s="42"/>
      <c r="C98" s="42"/>
      <c r="D98" s="42"/>
      <c r="E98" s="53"/>
      <c r="F98" s="53"/>
      <c r="G98" s="53"/>
      <c r="H98" s="54"/>
      <c r="I98" s="53"/>
      <c r="J98" s="53"/>
      <c r="K98" s="53"/>
      <c r="L98" s="54"/>
      <c r="M98" s="54"/>
      <c r="N98" s="54"/>
      <c r="O98" s="54"/>
      <c r="P98" s="54"/>
      <c r="Q98" s="54"/>
      <c r="R98" s="42"/>
      <c r="S98" s="42"/>
      <c r="AD98" s="23"/>
    </row>
    <row r="99" spans="2:30" x14ac:dyDescent="0.25">
      <c r="B99" s="42"/>
      <c r="C99" s="42"/>
      <c r="D99" s="42"/>
      <c r="E99" s="53"/>
      <c r="F99" s="53"/>
      <c r="G99" s="53"/>
      <c r="H99" s="54"/>
      <c r="I99" s="53"/>
      <c r="J99" s="53"/>
      <c r="K99" s="53"/>
      <c r="L99" s="54"/>
      <c r="M99" s="54"/>
      <c r="N99" s="54"/>
      <c r="O99" s="54"/>
      <c r="P99" s="54"/>
      <c r="Q99" s="54"/>
      <c r="R99" s="42"/>
      <c r="S99" s="42"/>
      <c r="AD99" s="23"/>
    </row>
    <row r="100" spans="2:30" x14ac:dyDescent="0.25">
      <c r="B100" s="42"/>
      <c r="C100" s="42"/>
      <c r="D100" s="42"/>
      <c r="E100" s="53"/>
      <c r="F100" s="53"/>
      <c r="G100" s="53"/>
      <c r="H100" s="54"/>
      <c r="I100" s="53"/>
      <c r="J100" s="53"/>
      <c r="K100" s="53"/>
      <c r="L100" s="54"/>
      <c r="M100" s="54"/>
      <c r="N100" s="54"/>
      <c r="O100" s="54"/>
      <c r="P100" s="54"/>
      <c r="Q100" s="54"/>
      <c r="R100" s="42"/>
      <c r="S100" s="42"/>
      <c r="AD100" s="23"/>
    </row>
    <row r="101" spans="2:30" x14ac:dyDescent="0.25">
      <c r="B101" s="42"/>
      <c r="C101" s="42"/>
      <c r="D101" s="42"/>
      <c r="E101" s="53"/>
      <c r="F101" s="53"/>
      <c r="G101" s="53"/>
      <c r="H101" s="54"/>
      <c r="I101" s="53"/>
      <c r="J101" s="53"/>
      <c r="K101" s="53"/>
      <c r="L101" s="54"/>
      <c r="M101" s="54"/>
      <c r="N101" s="54"/>
      <c r="O101" s="54"/>
      <c r="P101" s="54"/>
      <c r="Q101" s="54"/>
      <c r="R101" s="42"/>
      <c r="S101" s="42"/>
      <c r="AD101" s="23"/>
    </row>
    <row r="102" spans="2:30" x14ac:dyDescent="0.25">
      <c r="B102" s="42"/>
      <c r="C102" s="42"/>
      <c r="D102" s="42"/>
      <c r="E102" s="53"/>
      <c r="F102" s="53"/>
      <c r="G102" s="53"/>
      <c r="H102" s="54"/>
      <c r="I102" s="53"/>
      <c r="J102" s="53"/>
      <c r="K102" s="53"/>
      <c r="L102" s="54"/>
      <c r="M102" s="54"/>
      <c r="N102" s="54"/>
      <c r="O102" s="54"/>
      <c r="P102" s="54"/>
      <c r="Q102" s="54"/>
      <c r="R102" s="42"/>
      <c r="S102" s="42"/>
      <c r="AD102" s="23"/>
    </row>
    <row r="103" spans="2:30" x14ac:dyDescent="0.25">
      <c r="B103" s="42"/>
      <c r="C103" s="42"/>
      <c r="D103" s="42"/>
      <c r="E103" s="53"/>
      <c r="F103" s="53"/>
      <c r="G103" s="53"/>
      <c r="H103" s="54"/>
      <c r="I103" s="53"/>
      <c r="J103" s="53"/>
      <c r="K103" s="53"/>
      <c r="L103" s="54"/>
      <c r="M103" s="54"/>
      <c r="N103" s="54"/>
      <c r="O103" s="54"/>
      <c r="P103" s="54"/>
      <c r="Q103" s="54"/>
      <c r="R103" s="42"/>
      <c r="S103" s="42"/>
      <c r="AD103" s="23"/>
    </row>
    <row r="104" spans="2:30" x14ac:dyDescent="0.25">
      <c r="B104" s="42"/>
      <c r="C104" s="42"/>
      <c r="D104" s="42"/>
      <c r="E104" s="53"/>
      <c r="F104" s="53"/>
      <c r="G104" s="53"/>
      <c r="H104" s="54"/>
      <c r="I104" s="53"/>
      <c r="J104" s="53"/>
      <c r="K104" s="53"/>
      <c r="L104" s="54"/>
      <c r="M104" s="54"/>
      <c r="N104" s="54"/>
      <c r="O104" s="54"/>
      <c r="P104" s="54"/>
      <c r="Q104" s="54"/>
      <c r="R104" s="42"/>
      <c r="S104" s="42"/>
      <c r="AD104" s="23"/>
    </row>
    <row r="105" spans="2:30" x14ac:dyDescent="0.25">
      <c r="B105" s="42"/>
      <c r="C105" s="42"/>
      <c r="D105" s="42"/>
      <c r="E105" s="53"/>
      <c r="F105" s="53"/>
      <c r="G105" s="53"/>
      <c r="H105" s="54"/>
      <c r="I105" s="53"/>
      <c r="J105" s="53"/>
      <c r="K105" s="53"/>
      <c r="L105" s="54"/>
      <c r="M105" s="54"/>
      <c r="N105" s="54"/>
      <c r="O105" s="54"/>
      <c r="P105" s="54"/>
      <c r="Q105" s="54"/>
      <c r="R105" s="42"/>
      <c r="S105" s="42"/>
      <c r="AD105" s="23"/>
    </row>
    <row r="106" spans="2:30" x14ac:dyDescent="0.25">
      <c r="B106" s="42"/>
      <c r="C106" s="42"/>
      <c r="D106" s="42"/>
      <c r="E106" s="53"/>
      <c r="F106" s="53"/>
      <c r="G106" s="53"/>
      <c r="H106" s="54"/>
      <c r="I106" s="53"/>
      <c r="J106" s="53"/>
      <c r="K106" s="53"/>
      <c r="L106" s="54"/>
      <c r="M106" s="54"/>
      <c r="N106" s="54"/>
      <c r="O106" s="54"/>
      <c r="P106" s="54"/>
      <c r="Q106" s="54"/>
      <c r="R106" s="42"/>
      <c r="S106" s="42"/>
      <c r="AD106" s="23"/>
    </row>
    <row r="107" spans="2:30" x14ac:dyDescent="0.25">
      <c r="B107" s="42"/>
      <c r="C107" s="42"/>
      <c r="D107" s="42"/>
      <c r="E107" s="53"/>
      <c r="F107" s="53"/>
      <c r="G107" s="53"/>
      <c r="H107" s="54"/>
      <c r="I107" s="53"/>
      <c r="J107" s="53"/>
      <c r="K107" s="53"/>
      <c r="L107" s="54"/>
      <c r="M107" s="54"/>
      <c r="N107" s="54"/>
      <c r="O107" s="54"/>
      <c r="P107" s="54"/>
      <c r="Q107" s="54"/>
      <c r="R107" s="42"/>
      <c r="S107" s="42"/>
      <c r="AD107" s="23"/>
    </row>
    <row r="108" spans="2:30" s="6" customFormat="1" ht="15.6" x14ac:dyDescent="0.3">
      <c r="B108" s="46"/>
      <c r="C108" s="46"/>
      <c r="D108" s="46"/>
      <c r="E108" s="49"/>
      <c r="F108" s="49"/>
      <c r="G108" s="49"/>
      <c r="H108" s="50"/>
      <c r="I108" s="49"/>
      <c r="J108" s="49"/>
      <c r="K108" s="49"/>
      <c r="L108" s="50"/>
      <c r="M108" s="50"/>
      <c r="N108" s="50"/>
      <c r="O108" s="50"/>
      <c r="P108" s="50"/>
      <c r="Q108" s="50"/>
      <c r="R108" s="46"/>
      <c r="S108" s="46"/>
      <c r="AD108" s="22"/>
    </row>
    <row r="109" spans="2:30" x14ac:dyDescent="0.25">
      <c r="B109" s="42"/>
      <c r="C109" s="42"/>
      <c r="D109" s="42"/>
      <c r="E109" s="53"/>
      <c r="F109" s="53"/>
      <c r="G109" s="53"/>
      <c r="H109" s="54"/>
      <c r="I109" s="53"/>
      <c r="J109" s="53"/>
      <c r="K109" s="53"/>
      <c r="L109" s="54"/>
      <c r="M109" s="54"/>
      <c r="N109" s="54"/>
      <c r="O109" s="54"/>
      <c r="P109" s="54"/>
      <c r="Q109" s="54"/>
      <c r="R109" s="42"/>
      <c r="S109" s="42"/>
      <c r="AD109" s="23"/>
    </row>
    <row r="110" spans="2:30" x14ac:dyDescent="0.25">
      <c r="B110" s="42"/>
      <c r="C110" s="42"/>
      <c r="D110" s="42"/>
      <c r="E110" s="53"/>
      <c r="F110" s="53"/>
      <c r="G110" s="53"/>
      <c r="H110" s="54"/>
      <c r="I110" s="53"/>
      <c r="J110" s="53"/>
      <c r="K110" s="53"/>
      <c r="L110" s="54"/>
      <c r="M110" s="54"/>
      <c r="N110" s="54"/>
      <c r="O110" s="54"/>
      <c r="P110" s="54"/>
      <c r="Q110" s="54"/>
      <c r="R110" s="42"/>
      <c r="S110" s="42"/>
      <c r="AD110" s="23"/>
    </row>
    <row r="111" spans="2:30" x14ac:dyDescent="0.25">
      <c r="B111" s="42"/>
      <c r="C111" s="42"/>
      <c r="D111" s="42"/>
      <c r="E111" s="53"/>
      <c r="F111" s="53"/>
      <c r="G111" s="53"/>
      <c r="H111" s="54"/>
      <c r="I111" s="53"/>
      <c r="J111" s="53"/>
      <c r="K111" s="53"/>
      <c r="L111" s="54"/>
      <c r="M111" s="54"/>
      <c r="N111" s="54"/>
      <c r="O111" s="54"/>
      <c r="P111" s="54"/>
      <c r="Q111" s="54"/>
      <c r="R111" s="42"/>
      <c r="S111" s="42"/>
      <c r="AD111" s="23"/>
    </row>
    <row r="112" spans="2:30" x14ac:dyDescent="0.25">
      <c r="B112" s="42"/>
      <c r="C112" s="42"/>
      <c r="D112" s="42"/>
      <c r="E112" s="53"/>
      <c r="F112" s="53"/>
      <c r="G112" s="53"/>
      <c r="H112" s="54"/>
      <c r="I112" s="53"/>
      <c r="J112" s="53"/>
      <c r="K112" s="53"/>
      <c r="L112" s="54"/>
      <c r="M112" s="54"/>
      <c r="N112" s="54"/>
      <c r="O112" s="54"/>
      <c r="P112" s="54"/>
      <c r="Q112" s="54"/>
      <c r="R112" s="42"/>
      <c r="S112" s="42"/>
      <c r="AD112" s="23"/>
    </row>
    <row r="113" spans="2:30" x14ac:dyDescent="0.25">
      <c r="B113" s="42"/>
      <c r="C113" s="42"/>
      <c r="D113" s="42"/>
      <c r="E113" s="53"/>
      <c r="F113" s="53"/>
      <c r="G113" s="53"/>
      <c r="H113" s="54"/>
      <c r="I113" s="53"/>
      <c r="J113" s="53"/>
      <c r="K113" s="53"/>
      <c r="L113" s="54"/>
      <c r="M113" s="54"/>
      <c r="N113" s="54"/>
      <c r="O113" s="54"/>
      <c r="P113" s="54"/>
      <c r="Q113" s="54"/>
      <c r="R113" s="42"/>
      <c r="S113" s="42"/>
      <c r="AD113" s="23"/>
    </row>
    <row r="114" spans="2:30" x14ac:dyDescent="0.25">
      <c r="B114" s="42"/>
      <c r="C114" s="42"/>
      <c r="D114" s="42"/>
      <c r="E114" s="53"/>
      <c r="F114" s="53"/>
      <c r="G114" s="53"/>
      <c r="H114" s="54"/>
      <c r="I114" s="53"/>
      <c r="J114" s="53"/>
      <c r="K114" s="53"/>
      <c r="L114" s="54"/>
      <c r="M114" s="54"/>
      <c r="N114" s="54"/>
      <c r="O114" s="54"/>
      <c r="P114" s="54"/>
      <c r="Q114" s="54"/>
      <c r="R114" s="42"/>
      <c r="S114" s="42"/>
      <c r="AD114" s="23"/>
    </row>
    <row r="115" spans="2:30" x14ac:dyDescent="0.25">
      <c r="B115" s="42"/>
      <c r="C115" s="42"/>
      <c r="D115" s="42"/>
      <c r="E115" s="53"/>
      <c r="F115" s="53"/>
      <c r="G115" s="53"/>
      <c r="H115" s="54"/>
      <c r="I115" s="53"/>
      <c r="J115" s="53"/>
      <c r="K115" s="53"/>
      <c r="L115" s="54"/>
      <c r="M115" s="54"/>
      <c r="N115" s="54"/>
      <c r="O115" s="54"/>
      <c r="P115" s="54"/>
      <c r="Q115" s="54"/>
      <c r="R115" s="42"/>
      <c r="S115" s="42"/>
      <c r="AD115" s="23"/>
    </row>
    <row r="116" spans="2:30" x14ac:dyDescent="0.25">
      <c r="B116" s="42"/>
      <c r="C116" s="42"/>
      <c r="D116" s="42"/>
      <c r="E116" s="53"/>
      <c r="F116" s="53"/>
      <c r="G116" s="53"/>
      <c r="H116" s="54"/>
      <c r="I116" s="53"/>
      <c r="J116" s="53"/>
      <c r="K116" s="53"/>
      <c r="L116" s="54"/>
      <c r="M116" s="54"/>
      <c r="N116" s="54"/>
      <c r="O116" s="54"/>
      <c r="P116" s="54"/>
      <c r="Q116" s="54"/>
      <c r="R116" s="42"/>
      <c r="S116" s="42"/>
      <c r="AD116" s="23"/>
    </row>
    <row r="117" spans="2:30" x14ac:dyDescent="0.25">
      <c r="B117" s="42"/>
      <c r="C117" s="42"/>
      <c r="D117" s="42"/>
      <c r="E117" s="53"/>
      <c r="F117" s="53"/>
      <c r="G117" s="53"/>
      <c r="H117" s="54"/>
      <c r="I117" s="53"/>
      <c r="J117" s="53"/>
      <c r="K117" s="53"/>
      <c r="L117" s="54"/>
      <c r="M117" s="54"/>
      <c r="N117" s="54"/>
      <c r="O117" s="54"/>
      <c r="P117" s="54"/>
      <c r="Q117" s="54"/>
      <c r="R117" s="42"/>
      <c r="S117" s="42"/>
      <c r="AD117" s="23"/>
    </row>
    <row r="118" spans="2:30" x14ac:dyDescent="0.25">
      <c r="B118" s="42"/>
      <c r="C118" s="42"/>
      <c r="D118" s="42"/>
      <c r="E118" s="53"/>
      <c r="F118" s="53"/>
      <c r="G118" s="53"/>
      <c r="H118" s="54"/>
      <c r="I118" s="53"/>
      <c r="J118" s="53"/>
      <c r="K118" s="53"/>
      <c r="L118" s="54"/>
      <c r="M118" s="54"/>
      <c r="N118" s="54"/>
      <c r="O118" s="54"/>
      <c r="P118" s="54"/>
      <c r="Q118" s="54"/>
      <c r="R118" s="42"/>
      <c r="S118" s="42"/>
    </row>
    <row r="119" spans="2:30" x14ac:dyDescent="0.25">
      <c r="B119" s="42"/>
      <c r="C119" s="42"/>
      <c r="D119" s="42"/>
      <c r="E119" s="53"/>
      <c r="F119" s="53"/>
      <c r="G119" s="53"/>
      <c r="H119" s="54"/>
      <c r="I119" s="53"/>
      <c r="J119" s="53"/>
      <c r="K119" s="53"/>
      <c r="L119" s="54"/>
      <c r="M119" s="54"/>
      <c r="N119" s="54"/>
      <c r="O119" s="54"/>
      <c r="P119" s="54"/>
      <c r="Q119" s="54"/>
      <c r="R119" s="42"/>
      <c r="S119" s="42"/>
    </row>
    <row r="120" spans="2:30" x14ac:dyDescent="0.25">
      <c r="B120" s="42"/>
      <c r="C120" s="42"/>
      <c r="D120" s="42"/>
      <c r="E120" s="53"/>
      <c r="F120" s="53"/>
      <c r="G120" s="53"/>
      <c r="H120" s="54"/>
      <c r="I120" s="53"/>
      <c r="J120" s="53"/>
      <c r="K120" s="53"/>
      <c r="L120" s="54"/>
      <c r="M120" s="54"/>
      <c r="N120" s="54"/>
      <c r="O120" s="54"/>
      <c r="P120" s="54"/>
      <c r="Q120" s="54"/>
      <c r="R120" s="42"/>
      <c r="S120" s="42"/>
    </row>
    <row r="121" spans="2:30" x14ac:dyDescent="0.25">
      <c r="B121" s="42"/>
      <c r="C121" s="42"/>
      <c r="D121" s="42"/>
      <c r="E121" s="53"/>
      <c r="F121" s="53"/>
      <c r="G121" s="53"/>
      <c r="H121" s="54"/>
      <c r="I121" s="53"/>
      <c r="J121" s="53"/>
      <c r="K121" s="53"/>
      <c r="L121" s="54"/>
      <c r="M121" s="54"/>
      <c r="N121" s="54"/>
      <c r="O121" s="54"/>
      <c r="P121" s="54"/>
      <c r="Q121" s="54"/>
      <c r="R121" s="42"/>
      <c r="S121" s="42"/>
    </row>
    <row r="122" spans="2:30" x14ac:dyDescent="0.25">
      <c r="B122" s="42"/>
      <c r="C122" s="42"/>
      <c r="D122" s="42"/>
      <c r="E122" s="53"/>
      <c r="F122" s="53"/>
      <c r="G122" s="53"/>
      <c r="H122" s="54"/>
      <c r="I122" s="53"/>
      <c r="J122" s="53"/>
      <c r="K122" s="53"/>
      <c r="L122" s="54"/>
      <c r="M122" s="54"/>
      <c r="N122" s="54"/>
      <c r="O122" s="54"/>
      <c r="P122" s="54"/>
      <c r="Q122" s="54"/>
      <c r="R122" s="42"/>
      <c r="S122" s="42"/>
    </row>
    <row r="123" spans="2:30" x14ac:dyDescent="0.25">
      <c r="B123" s="42"/>
      <c r="C123" s="42"/>
      <c r="D123" s="42"/>
      <c r="E123" s="53"/>
      <c r="F123" s="53"/>
      <c r="G123" s="53"/>
      <c r="H123" s="54"/>
      <c r="I123" s="53"/>
      <c r="J123" s="53"/>
      <c r="K123" s="53"/>
      <c r="L123" s="54"/>
      <c r="M123" s="54"/>
      <c r="N123" s="54"/>
      <c r="O123" s="54"/>
      <c r="P123" s="54"/>
      <c r="Q123" s="54"/>
      <c r="R123" s="42"/>
      <c r="S123" s="42"/>
    </row>
    <row r="124" spans="2:30" x14ac:dyDescent="0.25">
      <c r="B124" s="42"/>
      <c r="C124" s="42"/>
      <c r="D124" s="42"/>
      <c r="E124" s="53"/>
      <c r="F124" s="53"/>
      <c r="G124" s="53"/>
      <c r="H124" s="54"/>
      <c r="I124" s="53"/>
      <c r="J124" s="53"/>
      <c r="K124" s="53"/>
      <c r="L124" s="54"/>
      <c r="M124" s="54"/>
      <c r="N124" s="54"/>
      <c r="O124" s="54"/>
      <c r="P124" s="54"/>
      <c r="Q124" s="54"/>
      <c r="R124" s="42"/>
      <c r="S124" s="42"/>
    </row>
    <row r="125" spans="2:30" x14ac:dyDescent="0.25">
      <c r="B125" s="42"/>
      <c r="C125" s="42"/>
      <c r="D125" s="42"/>
      <c r="E125" s="53"/>
      <c r="F125" s="53"/>
      <c r="G125" s="53"/>
      <c r="H125" s="54"/>
      <c r="I125" s="53"/>
      <c r="J125" s="53"/>
      <c r="K125" s="53"/>
      <c r="L125" s="54"/>
      <c r="M125" s="54"/>
      <c r="N125" s="54"/>
      <c r="O125" s="54"/>
      <c r="P125" s="54"/>
      <c r="Q125" s="54"/>
      <c r="R125" s="42"/>
      <c r="S125" s="42"/>
    </row>
    <row r="126" spans="2:30" x14ac:dyDescent="0.25">
      <c r="B126" s="42"/>
      <c r="C126" s="42"/>
      <c r="D126" s="42"/>
      <c r="E126" s="53"/>
      <c r="F126" s="53"/>
      <c r="G126" s="53"/>
      <c r="H126" s="54"/>
      <c r="I126" s="53"/>
      <c r="J126" s="53"/>
      <c r="K126" s="53"/>
      <c r="L126" s="54"/>
      <c r="M126" s="54"/>
      <c r="N126" s="54"/>
      <c r="O126" s="54"/>
      <c r="P126" s="54"/>
      <c r="Q126" s="54"/>
      <c r="R126" s="42"/>
      <c r="S126" s="42"/>
    </row>
    <row r="127" spans="2:30" x14ac:dyDescent="0.25">
      <c r="B127" s="42"/>
      <c r="C127" s="42"/>
      <c r="D127" s="42"/>
      <c r="E127" s="53"/>
      <c r="F127" s="53"/>
      <c r="G127" s="53"/>
      <c r="H127" s="54"/>
      <c r="I127" s="53"/>
      <c r="J127" s="53"/>
      <c r="K127" s="53"/>
      <c r="L127" s="54"/>
      <c r="M127" s="54"/>
      <c r="N127" s="54"/>
      <c r="O127" s="54"/>
      <c r="P127" s="54"/>
      <c r="Q127" s="54"/>
      <c r="R127" s="42"/>
      <c r="S127" s="42"/>
    </row>
    <row r="128" spans="2:30" s="6" customFormat="1" ht="15.6" x14ac:dyDescent="0.3">
      <c r="B128" s="46"/>
      <c r="C128" s="46"/>
      <c r="D128" s="46"/>
      <c r="E128" s="49"/>
      <c r="F128" s="49"/>
      <c r="G128" s="49"/>
      <c r="H128" s="50"/>
      <c r="I128" s="49"/>
      <c r="J128" s="49"/>
      <c r="K128" s="49"/>
      <c r="L128" s="50"/>
      <c r="M128" s="50"/>
      <c r="N128" s="50"/>
      <c r="O128" s="50"/>
      <c r="P128" s="50"/>
      <c r="Q128" s="50"/>
      <c r="R128" s="46"/>
      <c r="S128" s="46"/>
      <c r="AD128" s="22"/>
    </row>
    <row r="129" spans="2:30" x14ac:dyDescent="0.25">
      <c r="B129" s="42"/>
      <c r="C129" s="42"/>
      <c r="D129" s="42"/>
      <c r="E129" s="53"/>
      <c r="F129" s="53"/>
      <c r="G129" s="53"/>
      <c r="H129" s="54"/>
      <c r="I129" s="53"/>
      <c r="J129" s="53"/>
      <c r="K129" s="53"/>
      <c r="L129" s="54"/>
      <c r="M129" s="54"/>
      <c r="N129" s="54"/>
      <c r="O129" s="54"/>
      <c r="P129" s="54"/>
      <c r="Q129" s="54"/>
      <c r="R129" s="42"/>
      <c r="S129" s="42"/>
      <c r="AD129" s="23"/>
    </row>
    <row r="130" spans="2:30" x14ac:dyDescent="0.25">
      <c r="B130" s="42"/>
      <c r="C130" s="42"/>
      <c r="D130" s="42"/>
      <c r="E130" s="53"/>
      <c r="F130" s="53"/>
      <c r="G130" s="53"/>
      <c r="H130" s="54"/>
      <c r="I130" s="53"/>
      <c r="J130" s="53"/>
      <c r="K130" s="53"/>
      <c r="L130" s="54"/>
      <c r="M130" s="54"/>
      <c r="N130" s="54"/>
      <c r="O130" s="54"/>
      <c r="P130" s="54"/>
      <c r="Q130" s="54"/>
      <c r="R130" s="42"/>
      <c r="S130" s="42"/>
      <c r="AD130" s="23"/>
    </row>
    <row r="131" spans="2:30" x14ac:dyDescent="0.25">
      <c r="B131" s="42"/>
      <c r="C131" s="42"/>
      <c r="D131" s="42"/>
      <c r="E131" s="53"/>
      <c r="F131" s="53"/>
      <c r="G131" s="53"/>
      <c r="H131" s="54"/>
      <c r="I131" s="53"/>
      <c r="J131" s="53"/>
      <c r="K131" s="53"/>
      <c r="L131" s="54"/>
      <c r="M131" s="54"/>
      <c r="N131" s="54"/>
      <c r="O131" s="54"/>
      <c r="P131" s="54"/>
      <c r="Q131" s="54"/>
      <c r="R131" s="42"/>
      <c r="S131" s="42"/>
      <c r="AD131" s="23"/>
    </row>
    <row r="132" spans="2:30" x14ac:dyDescent="0.25">
      <c r="B132" s="42"/>
      <c r="C132" s="42"/>
      <c r="D132" s="42"/>
      <c r="E132" s="53"/>
      <c r="F132" s="53"/>
      <c r="G132" s="53"/>
      <c r="H132" s="54"/>
      <c r="I132" s="53"/>
      <c r="J132" s="53"/>
      <c r="K132" s="53"/>
      <c r="L132" s="54"/>
      <c r="M132" s="54"/>
      <c r="N132" s="54"/>
      <c r="O132" s="54"/>
      <c r="P132" s="54"/>
      <c r="Q132" s="54"/>
      <c r="R132" s="42"/>
      <c r="S132" s="42"/>
      <c r="AD132" s="23"/>
    </row>
    <row r="133" spans="2:30" x14ac:dyDescent="0.25">
      <c r="B133" s="42"/>
      <c r="C133" s="42"/>
      <c r="D133" s="42"/>
      <c r="E133" s="53"/>
      <c r="F133" s="53"/>
      <c r="G133" s="53"/>
      <c r="H133" s="54"/>
      <c r="I133" s="53"/>
      <c r="J133" s="53"/>
      <c r="K133" s="53"/>
      <c r="L133" s="54"/>
      <c r="M133" s="54"/>
      <c r="N133" s="54"/>
      <c r="O133" s="54"/>
      <c r="P133" s="54"/>
      <c r="Q133" s="54"/>
      <c r="R133" s="42"/>
      <c r="S133" s="42"/>
      <c r="AD133" s="23"/>
    </row>
    <row r="134" spans="2:30" x14ac:dyDescent="0.25">
      <c r="B134" s="42"/>
      <c r="C134" s="42"/>
      <c r="D134" s="42"/>
      <c r="E134" s="53"/>
      <c r="F134" s="53"/>
      <c r="G134" s="53"/>
      <c r="H134" s="54"/>
      <c r="I134" s="53"/>
      <c r="J134" s="53"/>
      <c r="K134" s="53"/>
      <c r="L134" s="54"/>
      <c r="M134" s="54"/>
      <c r="N134" s="54"/>
      <c r="O134" s="54"/>
      <c r="P134" s="54"/>
      <c r="Q134" s="54"/>
      <c r="R134" s="42"/>
      <c r="S134" s="42"/>
      <c r="AD134" s="23"/>
    </row>
    <row r="135" spans="2:30" x14ac:dyDescent="0.25">
      <c r="B135" s="42"/>
      <c r="C135" s="42"/>
      <c r="D135" s="42"/>
      <c r="E135" s="53"/>
      <c r="F135" s="53"/>
      <c r="G135" s="53"/>
      <c r="H135" s="54"/>
      <c r="I135" s="53"/>
      <c r="J135" s="53"/>
      <c r="K135" s="53"/>
      <c r="L135" s="54"/>
      <c r="M135" s="54"/>
      <c r="N135" s="54"/>
      <c r="O135" s="54"/>
      <c r="P135" s="54"/>
      <c r="Q135" s="54"/>
      <c r="R135" s="42"/>
      <c r="S135" s="42"/>
      <c r="AD135" s="23"/>
    </row>
    <row r="136" spans="2:30" x14ac:dyDescent="0.25">
      <c r="B136" s="42"/>
      <c r="C136" s="42"/>
      <c r="D136" s="42"/>
      <c r="E136" s="53"/>
      <c r="F136" s="53"/>
      <c r="G136" s="53"/>
      <c r="H136" s="54"/>
      <c r="I136" s="53"/>
      <c r="J136" s="53"/>
      <c r="K136" s="53"/>
      <c r="L136" s="54"/>
      <c r="M136" s="54"/>
      <c r="N136" s="54"/>
      <c r="O136" s="54"/>
      <c r="P136" s="54"/>
      <c r="Q136" s="54"/>
      <c r="R136" s="42"/>
      <c r="S136" s="42"/>
      <c r="AD136" s="23"/>
    </row>
    <row r="137" spans="2:30" x14ac:dyDescent="0.25">
      <c r="B137" s="42"/>
      <c r="C137" s="42"/>
      <c r="D137" s="42"/>
      <c r="E137" s="53"/>
      <c r="F137" s="53"/>
      <c r="G137" s="53"/>
      <c r="H137" s="54"/>
      <c r="I137" s="53"/>
      <c r="J137" s="53"/>
      <c r="K137" s="53"/>
      <c r="L137" s="54"/>
      <c r="M137" s="54"/>
      <c r="N137" s="54"/>
      <c r="O137" s="54"/>
      <c r="P137" s="54"/>
      <c r="Q137" s="54"/>
      <c r="R137" s="42"/>
      <c r="S137" s="42"/>
      <c r="AD137" s="23"/>
    </row>
    <row r="138" spans="2:30" x14ac:dyDescent="0.25">
      <c r="B138" s="42"/>
      <c r="C138" s="42"/>
      <c r="D138" s="42"/>
      <c r="E138" s="53"/>
      <c r="F138" s="53"/>
      <c r="G138" s="53"/>
      <c r="H138" s="54"/>
      <c r="I138" s="53"/>
      <c r="J138" s="53"/>
      <c r="K138" s="53"/>
      <c r="L138" s="54"/>
      <c r="M138" s="54"/>
      <c r="N138" s="54"/>
      <c r="O138" s="54"/>
      <c r="P138" s="54"/>
      <c r="Q138" s="54"/>
      <c r="R138" s="42"/>
      <c r="S138" s="42"/>
      <c r="AD138" s="23"/>
    </row>
    <row r="139" spans="2:30" x14ac:dyDescent="0.25">
      <c r="B139" s="42"/>
      <c r="C139" s="42"/>
      <c r="D139" s="42"/>
      <c r="E139" s="53"/>
      <c r="F139" s="53"/>
      <c r="G139" s="53"/>
      <c r="H139" s="54"/>
      <c r="I139" s="53"/>
      <c r="J139" s="53"/>
      <c r="K139" s="53"/>
      <c r="L139" s="54"/>
      <c r="M139" s="54"/>
      <c r="N139" s="54"/>
      <c r="O139" s="54"/>
      <c r="P139" s="54"/>
      <c r="Q139" s="54"/>
      <c r="R139" s="42"/>
      <c r="S139" s="42"/>
      <c r="AD139" s="23"/>
    </row>
    <row r="140" spans="2:30" x14ac:dyDescent="0.25">
      <c r="B140" s="42"/>
      <c r="C140" s="42"/>
      <c r="D140" s="42"/>
      <c r="E140" s="53"/>
      <c r="F140" s="53"/>
      <c r="G140" s="53"/>
      <c r="H140" s="54"/>
      <c r="I140" s="53"/>
      <c r="J140" s="53"/>
      <c r="K140" s="53"/>
      <c r="L140" s="54"/>
      <c r="M140" s="54"/>
      <c r="N140" s="54"/>
      <c r="O140" s="54"/>
      <c r="P140" s="54"/>
      <c r="Q140" s="54"/>
      <c r="R140" s="42"/>
      <c r="S140" s="42"/>
      <c r="AD140" s="23"/>
    </row>
    <row r="141" spans="2:30" x14ac:dyDescent="0.25">
      <c r="B141" s="42"/>
      <c r="C141" s="42"/>
      <c r="D141" s="42"/>
      <c r="E141" s="53"/>
      <c r="F141" s="53"/>
      <c r="G141" s="53"/>
      <c r="H141" s="54"/>
      <c r="I141" s="53"/>
      <c r="J141" s="53"/>
      <c r="K141" s="53"/>
      <c r="L141" s="54"/>
      <c r="M141" s="54"/>
      <c r="N141" s="54"/>
      <c r="O141" s="54"/>
      <c r="P141" s="54"/>
      <c r="Q141" s="54"/>
      <c r="R141" s="42"/>
      <c r="S141" s="42"/>
      <c r="AD141" s="23"/>
    </row>
    <row r="142" spans="2:30" x14ac:dyDescent="0.25">
      <c r="B142" s="42"/>
      <c r="C142" s="42"/>
      <c r="D142" s="42"/>
      <c r="E142" s="53"/>
      <c r="F142" s="53"/>
      <c r="G142" s="53"/>
      <c r="H142" s="54"/>
      <c r="I142" s="53"/>
      <c r="J142" s="53"/>
      <c r="K142" s="53"/>
      <c r="L142" s="54"/>
      <c r="M142" s="54"/>
      <c r="N142" s="54"/>
      <c r="O142" s="54"/>
      <c r="P142" s="54"/>
      <c r="Q142" s="54"/>
      <c r="R142" s="42"/>
      <c r="S142" s="42"/>
      <c r="AD142" s="23"/>
    </row>
    <row r="143" spans="2:30" x14ac:dyDescent="0.25">
      <c r="B143" s="42"/>
      <c r="C143" s="42"/>
      <c r="D143" s="42"/>
      <c r="E143" s="53"/>
      <c r="F143" s="53"/>
      <c r="G143" s="53"/>
      <c r="H143" s="54"/>
      <c r="I143" s="53"/>
      <c r="J143" s="53"/>
      <c r="K143" s="53"/>
      <c r="L143" s="54"/>
      <c r="M143" s="54"/>
      <c r="N143" s="54"/>
      <c r="O143" s="54"/>
      <c r="P143" s="54"/>
      <c r="Q143" s="54"/>
      <c r="R143" s="42"/>
      <c r="S143" s="42"/>
      <c r="AD143" s="23"/>
    </row>
    <row r="144" spans="2:30" x14ac:dyDescent="0.25">
      <c r="B144" s="42"/>
      <c r="C144" s="42"/>
      <c r="D144" s="42"/>
      <c r="E144" s="53"/>
      <c r="F144" s="53"/>
      <c r="G144" s="53"/>
      <c r="H144" s="54"/>
      <c r="I144" s="53"/>
      <c r="J144" s="53"/>
      <c r="K144" s="53"/>
      <c r="L144" s="54"/>
      <c r="M144" s="54"/>
      <c r="N144" s="54"/>
      <c r="O144" s="54"/>
      <c r="P144" s="54"/>
      <c r="Q144" s="54"/>
      <c r="R144" s="42"/>
      <c r="S144" s="42"/>
      <c r="AD144" s="23"/>
    </row>
    <row r="145" spans="2:30" x14ac:dyDescent="0.25">
      <c r="B145" s="42"/>
      <c r="C145" s="42"/>
      <c r="D145" s="42"/>
      <c r="E145" s="53"/>
      <c r="F145" s="53"/>
      <c r="G145" s="53"/>
      <c r="H145" s="54"/>
      <c r="I145" s="53"/>
      <c r="J145" s="53"/>
      <c r="K145" s="53"/>
      <c r="L145" s="54"/>
      <c r="M145" s="54"/>
      <c r="N145" s="54"/>
      <c r="O145" s="54"/>
      <c r="P145" s="54"/>
      <c r="Q145" s="54"/>
      <c r="R145" s="42"/>
      <c r="S145" s="42"/>
      <c r="AD145" s="23"/>
    </row>
    <row r="146" spans="2:30" x14ac:dyDescent="0.25">
      <c r="B146" s="42"/>
      <c r="C146" s="42"/>
      <c r="D146" s="42"/>
      <c r="E146" s="53"/>
      <c r="F146" s="53"/>
      <c r="G146" s="53"/>
      <c r="H146" s="54"/>
      <c r="I146" s="53"/>
      <c r="J146" s="53"/>
      <c r="K146" s="53"/>
      <c r="L146" s="54"/>
      <c r="M146" s="54"/>
      <c r="N146" s="54"/>
      <c r="O146" s="54"/>
      <c r="P146" s="54"/>
      <c r="Q146" s="54"/>
      <c r="R146" s="42"/>
      <c r="S146" s="42"/>
      <c r="AD146" s="23"/>
    </row>
    <row r="147" spans="2:30" x14ac:dyDescent="0.25">
      <c r="B147" s="42"/>
      <c r="C147" s="42"/>
      <c r="D147" s="42"/>
      <c r="E147" s="53"/>
      <c r="F147" s="53"/>
      <c r="G147" s="53"/>
      <c r="H147" s="54"/>
      <c r="I147" s="53"/>
      <c r="J147" s="53"/>
      <c r="K147" s="53"/>
      <c r="L147" s="54"/>
      <c r="M147" s="54"/>
      <c r="N147" s="54"/>
      <c r="O147" s="54"/>
      <c r="P147" s="54"/>
      <c r="Q147" s="54"/>
      <c r="R147" s="42"/>
      <c r="S147" s="42"/>
      <c r="AD147" s="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RHA-Chapter4-Diabetes-amputation-trend20yrs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2025-12-04T19:21:46Z</dcterms:modified>
</cp:coreProperties>
</file>